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000" windowHeight="9825" firstSheet="11" activeTab="16"/>
  </bookViews>
  <sheets>
    <sheet name="Taryfa - 01 09 1999" sheetId="1" r:id="rId1"/>
    <sheet name="Taryfa- 01 09 2000" sheetId="2" r:id="rId2"/>
    <sheet name="Taryfa -01 09 2001" sheetId="3" r:id="rId3"/>
    <sheet name="Taryfa- 01 06 2002 " sheetId="4" r:id="rId4"/>
    <sheet name="Taryfa -01 06 2003" sheetId="5" r:id="rId5"/>
    <sheet name="Taryfa - 01 06 2005" sheetId="6" r:id="rId6"/>
    <sheet name="Taryfa- 01 06 2006" sheetId="7" r:id="rId7"/>
    <sheet name="Taryfa - 01 06 2007" sheetId="8" r:id="rId8"/>
    <sheet name="Taryfa - 01 04 2008" sheetId="9" r:id="rId9"/>
    <sheet name="Taryfa-01 10 2008" sheetId="10" r:id="rId10"/>
    <sheet name="Taryfa-01 04 2009" sheetId="11" r:id="rId11"/>
    <sheet name="Taryfa-01 08 2010" sheetId="12" r:id="rId12"/>
    <sheet name="Taryfa-01 01 2011" sheetId="13" r:id="rId13"/>
    <sheet name="Taryfa-01 07 2011 " sheetId="14" r:id="rId14"/>
    <sheet name="Taryfa-06 03 2012" sheetId="15" r:id="rId15"/>
    <sheet name="Taryfa-01 03 2013" sheetId="16" r:id="rId16"/>
    <sheet name="Taryfa-01-01-2014" sheetId="17" r:id="rId17"/>
    <sheet name="Arkusz2" sheetId="18" r:id="rId18"/>
  </sheets>
  <definedNames/>
  <calcPr fullCalcOnLoad="1"/>
</workbook>
</file>

<file path=xl/sharedStrings.xml><?xml version="1.0" encoding="utf-8"?>
<sst xmlns="http://schemas.openxmlformats.org/spreadsheetml/2006/main" count="912" uniqueCount="195">
  <si>
    <t>Oprócz cen i stawek opłat zawartych w taryfie sprzedawca będzie pobierał od grup AII i BII opłaty za dostarczone odbiorcom ciepło wytworzone przez Soda-Matwy S.A przesyłane siecia nr II przy zastosowaniu:  -  ceny za zamówiona moc cieplną,  ceny ciepła, ceny nośnika ciepła.</t>
  </si>
  <si>
    <t>Załącznik  Nr 1 do Taryfy zatwierdzonej Decyzją Prezesa URE Nr OPO-820/138-A/5/2001/III/AS</t>
  </si>
  <si>
    <t>A II</t>
  </si>
  <si>
    <t>Stawka opłaty abonamentowej</t>
  </si>
  <si>
    <t xml:space="preserve"> - roczna w zł/punkt</t>
  </si>
  <si>
    <t xml:space="preserve"> - miesięczna z wł/punkt</t>
  </si>
  <si>
    <t>BI</t>
  </si>
  <si>
    <t>Oprócz cen i stawek opłat zawartych w taryfie sprzedawca będzie pobierał od grup B I i BII opłaty za dostarczone odbiorcom ciepło wytworzone przez Soda-Matwy S.A przesyłane siecia nr II przy zastosowaniu:  -  ceny za zamówiona moc cieplną,  ceny ciepła, c</t>
  </si>
  <si>
    <t>Oprócz cen i stawek opłat zawartych w taryfie sprzedawca będzie pobierał od grup B I i BII opłaty za dostarczone odbiorcom ciepło wytworzone przez Soda-Matwy S.A przesyłane siecia nr II przy zastosowaniu:  -  ceny za zamówiona moc cieplną,  ceny ciepła, ceny nośnika ciepła.</t>
  </si>
  <si>
    <t>Odbiorcy zasilani ze źródła ciepła spzredawcy, poprzez sieć ciepłowniczą Nr I i indywidualny węzeł cieplny będący własnością sprzedawcy i przez niego eksploatowany,</t>
  </si>
  <si>
    <t>grupa A III</t>
  </si>
  <si>
    <t>grupa A IV</t>
  </si>
  <si>
    <t>grupa  B I</t>
  </si>
  <si>
    <t>Załącznik  Nr 1 do Taryfy zatwierdzonej Decyzją Prezesa URE Nr OPO-820/138-A/5/2002/III/AS</t>
  </si>
  <si>
    <t>Oprócz cen i stawek opłat zawartych w taryfie sprzedawca będzie pobierał od grup B I i BII opłaty za dostarczone odbiorcom ciepło wytworzone przez Soda-Matwy S.A przesyłane siecia nr II przy zastosowaniu:  -  ceny za zamówiona moc cieplną,  ceny ciepła, ceny nosnika ciepła, stawki opłaty stałej za usługe pzresyłową, stawki opłaty zmiennej za usługe przesyłową</t>
  </si>
  <si>
    <t>Załącznik  Nr 1 do Taryfy zatwierdzonej Decyzją Prezesa URE Nr OPO-820/138-A/4/2003/IV/MJ</t>
  </si>
  <si>
    <t>Odbiorcy zasilani ze źródła ciepła sprzedawcy, poprzez sieć ciepłowniczą Nr I będącą własnością sprzedawcy,</t>
  </si>
  <si>
    <t>grupa  B III</t>
  </si>
  <si>
    <t>Odbiorcy do których ciepło dostarczane jest z Elektrociepłowni Kujawskich Sp. z o.o. wodna siecią ciepłowniczą Nr 2, do grupowych węzłów cieplnych będących własnością sprzedawcy</t>
  </si>
  <si>
    <t>Odbiorcy do których ciepło dostarczane jest z Elektrociepłowni Kujawskich Sp. z o.o. wodna siecią ciepłowniczą Nr 2, do indywidualnych węzłów cieplnych będących własnością sprzedawcy</t>
  </si>
  <si>
    <t>źródło Nr 2 -  źródło ciepła należącego do Elektrociepłwni Kujawskich Sp. z o.o., dostarczające ciepło do sieci nr II</t>
  </si>
  <si>
    <r>
      <t xml:space="preserve">sieć nr II - sieć ciepłownicza należaca do sprzedawcy, o parametrach 120/65 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C</t>
    </r>
  </si>
  <si>
    <t>Załącznik  Nr 1 do Taryfy zatwierdzonej Decyzją Prezesa URE Nr OPO-820/138-A/4/2003/IV/MJ/2005</t>
  </si>
  <si>
    <t>Załącznik  Nr 1 do Taryfy zatwierdzonej Decyzją Prezesa URE Nr OPO-4210-5(7)/2006/138/V/MJ</t>
  </si>
  <si>
    <t xml:space="preserve">Ceny  i stawki  dla  grup  A I  -  A II  -  A III  -  A  IV  </t>
  </si>
  <si>
    <t>Ceny  i stawki  dla  grup  B I  -   B II  -  B III</t>
  </si>
  <si>
    <t>Odbiorcy zasilani ze źródła ciepła sprzedawcy, poprzez wodną sieć ciepłowniczą Nr I będącą własnością sprzedawcy,</t>
  </si>
  <si>
    <t xml:space="preserve">Odbiorcy zasilani ze źródła ciepła sprzedawcy, poprzez wodną sieć ciepłowniczą Nr I i indywidualny węzeł cieplny będący własnością sprzedawcy </t>
  </si>
  <si>
    <t>Odbiorcy zasilani ze źródła ciepła sprzedawcy, poprzez wodną sieć ciepłowniczą Nr I i grupowy węzeł cieplny będących własnością sprzedawcy,</t>
  </si>
  <si>
    <t>Odbiorcy zasilani ze źródła ciepła sprzedawcy, poprzez wodną sieć ciepłowniczą Nr I i igrupowy węzeł cieplny będący własnością sprzedawcy oraz zewnętrzne instalacje odbiorcze ksploatowane przez sprzedawcę,</t>
  </si>
  <si>
    <t>Odbiorcy do których ciepło dostarczane jest z Elektrociepłowni Kujawskich Sp. z o.o. wodna siecią ciepłowniczą Nr 2, będącą własnością sprzedawcy,</t>
  </si>
  <si>
    <t>Odbiorcy zasilani ze źródła ciepła sprzedawcy, poprzez sieć ciepłowniczą Nr I i igrupowy węzeł cieplny będący własnością sprzedawcy oraz zewnętrzne instalacje odbiorcze eksploatowane przez sprzedawcę,</t>
  </si>
  <si>
    <t>Odbiorcy zasilani ze źródła ciepła sprzedawcy, poprzez sieć ciepłowniczą Nr I i grupowy węzeł cieplny będących własnością sprzedawcy,</t>
  </si>
  <si>
    <t>Odbiorcy zasilani ze źródła ciepła sprzedawcy, poprzez sieć ciepłowniczą Nr I i indywidualny węzeł cieplny będący własnością sprzedawcy i przez niego eksploatowany,</t>
  </si>
  <si>
    <t>Odbiorcy zasilani ze źródła ciepła sprzedawcy, poprzez sieć ciepłowniczą Nr I i grupowy węzeł cieplny będący własnością sprzedawcy oraz zewnętrzne instalacje odbiorcze eksploatowane przez sprzedawcę,</t>
  </si>
  <si>
    <t>Odbiorcy zasilani ze źródła ciepła należącego do Soda Matwy S.A. poprzez sieć Nr 2 będącą własnością sprzedawcy oraz indywidualny węzeł cieplny będący jego własnością i przez niego eksploatowany.</t>
  </si>
  <si>
    <t>Odbiorcy zasilani ze źródła ciepła sprzedawcy, poprzez sieć ciepłowniczą Nr I i igrupowy węzeł cieplny będący własnością sprzedawcy,</t>
  </si>
  <si>
    <t>Odbiorcy zasilani ze źródła ciepła sprzedawcy, poprzez sieć ciepłowniczą Nr I będącą własność sprzedawcy,</t>
  </si>
  <si>
    <t>Odbiorcy zasilani ze źródła ciepła sprzedawcy, poprzez sieć ciepłowniczą Nr I i igrupowy węzeł cieplny będący własnością sprzedawcy i przez niego eksploatowany,</t>
  </si>
  <si>
    <t>Odbiorcy zasilani ze źródła ciepła należącego do Soda Mątwy S.A., poprzez sieć ciepłowniczą Nr 2, będącą własnością sprzedawcy,</t>
  </si>
  <si>
    <t>Odbiorcy zasilani ze źródła Nr 2, poprzez sieć ciepłowniczą Nr 2 i węzły indywidualne, stanowiące własność sprzedawcy i eksploatowane przez sprzedawcę,</t>
  </si>
  <si>
    <t>Rodzaje cen i stawek opłat</t>
  </si>
  <si>
    <t>netto</t>
  </si>
  <si>
    <t>brutto</t>
  </si>
  <si>
    <t>A I I</t>
  </si>
  <si>
    <t>A III</t>
  </si>
  <si>
    <t>A IV</t>
  </si>
  <si>
    <t>Cena  za zamówioną moc cieplną</t>
  </si>
  <si>
    <t xml:space="preserve"> - roczna opłata stała w zł / MW</t>
  </si>
  <si>
    <t xml:space="preserve"> - rata miesięczna  w zł / MW</t>
  </si>
  <si>
    <t xml:space="preserve"> Cena ciepła  za GJ  -  w zł / GJ</t>
  </si>
  <si>
    <t xml:space="preserve">Stawka  opłaty  stałej  za usługi  przesyłowe </t>
  </si>
  <si>
    <t>Stawka opłaty zmiennej za usługi przesyłowe w zł / GJ</t>
  </si>
  <si>
    <t>B  II</t>
  </si>
  <si>
    <t>2.</t>
  </si>
  <si>
    <t>Lp.</t>
  </si>
  <si>
    <t xml:space="preserve"> </t>
  </si>
  <si>
    <t>A I</t>
  </si>
  <si>
    <t>B I</t>
  </si>
  <si>
    <t>B II</t>
  </si>
  <si>
    <t>B III</t>
  </si>
  <si>
    <r>
      <t>Cena nośnika ciepła w zł / m</t>
    </r>
    <r>
      <rPr>
        <vertAlign val="superscript"/>
        <sz val="10"/>
        <rFont val="Times New Roman CE"/>
        <family val="1"/>
      </rPr>
      <t>3</t>
    </r>
  </si>
  <si>
    <t xml:space="preserve">4 .  Ceny  i stawki  dla  grup  A - B - C </t>
  </si>
  <si>
    <t>A</t>
  </si>
  <si>
    <t>B</t>
  </si>
  <si>
    <t>C</t>
  </si>
  <si>
    <t>Załącznik  Nr 1 do Taryfy zatwierdzonej Decyzją Prezesa URE Nr OPO-820/138-B/4/99/RO</t>
  </si>
  <si>
    <t>Załącznik  Nr 1 do Taryfy zatwierdzonej Decyzją Prezesa URE Nr OPO-820/138-A/5/2000/II/AS</t>
  </si>
  <si>
    <t>AI - AII</t>
  </si>
  <si>
    <t>BI - BII</t>
  </si>
  <si>
    <t>C I</t>
  </si>
  <si>
    <t>grupa A I</t>
  </si>
  <si>
    <t>Odbiorcy zasilani ze źródła sprzedawcy poprzez sieć ciepłowniczą sprzedawcy i węzły indywidualne lub grupowe, stanowiące własność Odbiorcy i eksploatowane przez Odbiorcę.</t>
  </si>
  <si>
    <t>grupa  B</t>
  </si>
  <si>
    <t xml:space="preserve">grupa A </t>
  </si>
  <si>
    <t>grupa  C</t>
  </si>
  <si>
    <t>Odbiorcy zasilani ze źródła sprzedawcy poprzez sieć ciepłowniczą, węzły grupowe i zewnętrzne instalacje odbiorcze, stanowiące własność sprzedawcy i eksploatowane przez sprzedawcę,</t>
  </si>
  <si>
    <t>Odbiorcy zasilani ze źródła sprzedawcy poprzez sieć ciepłowniczą sprzedawcy i węzły indywidualne , stanowiące własność sprzedawcy i eksploatowane przez sprzedawcę,</t>
  </si>
  <si>
    <t>Podział Odbiorców na grupy.</t>
  </si>
  <si>
    <t xml:space="preserve">AI  </t>
  </si>
  <si>
    <t xml:space="preserve">BI  </t>
  </si>
  <si>
    <t>Odbiorcy zasilani ze źródła Nr 1, poprzez sieć ciepłowniczą Nr I i węzły indywidualne lub grupowe, stanowiące własność Odbiorcy i eksploatowane przez Odbiorcę.</t>
  </si>
  <si>
    <t>grupa A II</t>
  </si>
  <si>
    <t>Odbiorcy zasilani ze źródła Nr 2, poprzez sieć ciepłowniczą Nr II i węzły indywidualne lub grupowe, stanowiące własność Odbiorcy i eksploatowane przez Odbiorcę.</t>
  </si>
  <si>
    <t>Odbiorcy zasilani ze źródła Nr 1, poprzez sieć ciepłowniczą Nr 1 i węzły indywidualne , stanowiące własność sprzedawcy i eksploatowane przez sprzedawcę,</t>
  </si>
  <si>
    <t>Odbiorcy zasilani ze źródła Nr, poprzez sieć Nr 1oraz węzły grupowe i zewnętrzne instalacje odbiorcze, stanowiące własność sprzedawcy i eksploatowane przez sprzedawcę,</t>
  </si>
  <si>
    <t>grupa  B II</t>
  </si>
  <si>
    <t>źródło Nr 1 -  źródło ciepła należące do sprzedawcy, dostarczające ciepło do sieci Nr I</t>
  </si>
  <si>
    <t>źródło Nr 2 -  źródło ciepła należące do Soda -Mątwy S.A, dostarczające ciepło do sieci nr II</t>
  </si>
  <si>
    <r>
      <t xml:space="preserve">sieć nr I - sieć ciepłownicza należaca do sprzedawcy, o parametrach 150/70 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C</t>
    </r>
  </si>
  <si>
    <t>4 .  Rodzaje oraz wysokość cen i stawek opłat</t>
  </si>
  <si>
    <t>Załącznik  Nr 1 do Taryfy zatwierdzonej Decyzją Prezesa URE Nr OPO-4210-5(7)/2006/138/V/MJ/2006</t>
  </si>
  <si>
    <t>Załącznik  Nr 1 do zmiany Taryfy dla ciepła zatwierdzonej Decyzją Prezesa URE Nr OPO-4210-1(4)/2008/138/V/AS z dnia 20  lutego 2008r.</t>
  </si>
  <si>
    <t xml:space="preserve">4 . 1           Ceny  i stawki  dla  grup  A I  -  A II  -  A III  -  A IV  </t>
  </si>
  <si>
    <t xml:space="preserve"> - roczna  w zł / MW</t>
  </si>
  <si>
    <t xml:space="preserve"> - roczna w zł / MW</t>
  </si>
  <si>
    <t>Załącznik  Nr 1 do zmiany Taryfy dla ciepła zatwierdzonej Decyzją Prezesa URE Nr OPO-4210 - 47(3)/138/V/AS  z dnia 14 sierpnia 2008r.</t>
  </si>
  <si>
    <t>" Taryfa dla ciepła" zatwierdzona Decyzją Prezesa URE Nr OPO-4210 - 6(5)/2009/138/VI/AS  z dnia 06 marca 2009r.</t>
  </si>
  <si>
    <t xml:space="preserve">        Ceny  i stawki  dla  grup  A I  -  A II  -  A III  -  A IV  </t>
  </si>
  <si>
    <t xml:space="preserve"> - roczna - zł / MW</t>
  </si>
  <si>
    <t xml:space="preserve"> Cena ciepła  za GJ  -  zł / GJ</t>
  </si>
  <si>
    <t>Stawka opłaty zmiennej za usługi przesyłowe - zł / GJ</t>
  </si>
  <si>
    <t xml:space="preserve"> - rata miesięczna  - zł / MW</t>
  </si>
  <si>
    <t xml:space="preserve">Oprócz stawek opłat zawartych w taryfie sprzedawca będzie pobierał od grup BI – BII – BIII  opłaty za dostarczone odbiorcom ciepło wytworzone i przesyłane siecią ciepłowniczą przez Soda Polska „Ciech” spółka z o.o. w Inowrocławiu , przy zastosowaniu:
1. ceny za zamówioną moc cieplną,  
2. ceny ciepła, 
3. ceny nośnika ciepła, 
4. stawki opłaty stałej za usługę przesyłową, 
5. stawki opłaty zmiennej za usługę przesyłową
</t>
  </si>
  <si>
    <t>58 828,29</t>
  </si>
  <si>
    <t>71 770,51</t>
  </si>
  <si>
    <t>4 902,36</t>
  </si>
  <si>
    <t>5 980,88</t>
  </si>
  <si>
    <t>28, 45</t>
  </si>
  <si>
    <t>28 ,45</t>
  </si>
  <si>
    <t>21 136,29</t>
  </si>
  <si>
    <t>25 786,27</t>
  </si>
  <si>
    <t>32 453,39</t>
  </si>
  <si>
    <t>39 593,14</t>
  </si>
  <si>
    <t>27 757,48</t>
  </si>
  <si>
    <t>29 705,56</t>
  </si>
  <si>
    <t>36 240,78</t>
  </si>
  <si>
    <t>1 761,36</t>
  </si>
  <si>
    <t>2 148,86</t>
  </si>
  <si>
    <t>2 704,45</t>
  </si>
  <si>
    <t>3 299,43</t>
  </si>
  <si>
    <t>2 313,12</t>
  </si>
  <si>
    <t>2 822,01</t>
  </si>
  <si>
    <t>2 475,46</t>
  </si>
  <si>
    <t>3 020,06</t>
  </si>
  <si>
    <t>18 197,16</t>
  </si>
  <si>
    <t>22 200,54</t>
  </si>
  <si>
    <t>23 624,99</t>
  </si>
  <si>
    <t>28 822,49</t>
  </si>
  <si>
    <t>27 471,93</t>
  </si>
  <si>
    <t>33 515,75</t>
  </si>
  <si>
    <t>1 516,43</t>
  </si>
  <si>
    <t>1 850,04</t>
  </si>
  <si>
    <t>1 968,75</t>
  </si>
  <si>
    <t>2 401,88</t>
  </si>
  <si>
    <t>2 289,33</t>
  </si>
  <si>
    <t>2 792,98</t>
  </si>
  <si>
    <t xml:space="preserve">Stawka opłaty stałej za usługi przesyłowe </t>
  </si>
  <si>
    <t>" Taryfa dla ciepła" zatwierdzona Decyzją Prezesa URE Nr OPO-4210 - 6(5)/2009/138/VI/AS  z dnia 06 marca 2009r. -  zmiana od 01 sierpnia 2010r. o wskaźnik inflacji za 2009r.</t>
  </si>
  <si>
    <t>" Taryfa dla ciepła" zatwierdzona Decyzją Prezesa URE Nr OPO-4210 - 69(6)/2010/138/VI/AS  z dnia 06 grudnia 2010r. -  zmiana od 01 stycznia 2011r.</t>
  </si>
  <si>
    <t>Oprócz stawek opłat zawartych w taryfie sprzedawca będzie pobierał od grup BI – BII – BIII  opłaty za dostarczone odbiorcom ciepło wytworzone i przesyłane siecią ciepłowniczą przez Soda Polska „Ciech” spółka z o.o. w Inowrocławiu , przy zastosowaniu:
1. ceny za zamówioną moc cieplną,  
2. ceny ciepła, 
3. ceny nośnika ciepła, 
4. stawki opłaty stałej za usługę przesyłową, 
5. stawki opłaty zmiennej za usługę przesyłową</t>
  </si>
  <si>
    <t>" Taryfa dla ciepła" zatwierdzona Decyzją Prezesa URE Nr OPO-4210 - 5(11)/2011/138/VII/AS  z dnia 09 maja 2011r. -  zmiana od 01 lipca 2011r.</t>
  </si>
  <si>
    <t>28 119 21</t>
  </si>
  <si>
    <t>rodzaje cen i stawek opłat</t>
  </si>
  <si>
    <t>- roczna  -  zł / MW</t>
  </si>
  <si>
    <t>53 335,42</t>
  </si>
  <si>
    <t>- rata miesięczna  w zł / MW/ m-c</t>
  </si>
  <si>
    <t>4 444,62</t>
  </si>
  <si>
    <t>Cena ciepła  -  zł / GJ</t>
  </si>
  <si>
    <t>27,57</t>
  </si>
  <si>
    <r>
      <t>Cena nośnika ciepła w zł / m</t>
    </r>
    <r>
      <rPr>
        <vertAlign val="superscript"/>
        <sz val="10"/>
        <rFont val="Times New Roman"/>
        <family val="1"/>
      </rPr>
      <t>3</t>
    </r>
  </si>
  <si>
    <t>18,83</t>
  </si>
  <si>
    <t>Stawka  opłaty  stałej  za usługi  przesyłowe</t>
  </si>
  <si>
    <t>18 993,84</t>
  </si>
  <si>
    <t>28 541,16</t>
  </si>
  <si>
    <t>23 742,01</t>
  </si>
  <si>
    <t>25 148,88</t>
  </si>
  <si>
    <t>- rata miesięczna - zł / MW/ m-c</t>
  </si>
  <si>
    <t>1 582,82</t>
  </si>
  <si>
    <t>2 378,43</t>
  </si>
  <si>
    <t>1 978,50</t>
  </si>
  <si>
    <t>2 095,74</t>
  </si>
  <si>
    <t>Stawka opłaty zmiennej za usługi przesyłowe</t>
  </si>
  <si>
    <t>12,12</t>
  </si>
  <si>
    <t>15,00</t>
  </si>
  <si>
    <t>11,82</t>
  </si>
  <si>
    <t>13,19</t>
  </si>
  <si>
    <t>zmiana w  Taryfie dla ciepła - zatwierdzona Decyzją Prezesa URE Nr OPO-4210 - 5( 6)/2012/138/VII/AS   z dnia  16  lutego  2012r.</t>
  </si>
  <si>
    <t>Ustalone w Części IV pkt. 1 i 2  taryfy ceny i stawki opłat ( netto) nie zawierają podatku od towarów i usług ( VAT).  W odniesieniu do nich podatek od towarów i usług nalicza się zgodnie z obowiązującymi przepisami prawa podatkowego.</t>
  </si>
  <si>
    <t>Zmiana w  Taryfie dla ciepła - zatwierdzona Decyzją Prezesa URE Nr OPO-4210 - 5( 6)/2012/138/VII/AS   z dnia  16  lutego  2012r. - zmiana od 06 marca 2013r. o wskaźnik inflacji za 2012r.</t>
  </si>
  <si>
    <t>55 308,83</t>
  </si>
  <si>
    <t>4 609,07</t>
  </si>
  <si>
    <t>19 601,64</t>
  </si>
  <si>
    <t>29 454,48</t>
  </si>
  <si>
    <t>24 501,75</t>
  </si>
  <si>
    <t>25 953,64</t>
  </si>
  <si>
    <t>1 633,47</t>
  </si>
  <si>
    <t>2 454,54</t>
  </si>
  <si>
    <t>2 041,81</t>
  </si>
  <si>
    <t>2 162,80</t>
  </si>
  <si>
    <t>15 373,10</t>
  </si>
  <si>
    <t>20 592,24</t>
  </si>
  <si>
    <t>23 889,28</t>
  </si>
  <si>
    <t>1 281,09</t>
  </si>
  <si>
    <t>1 716,02</t>
  </si>
  <si>
    <t>1 990,77</t>
  </si>
  <si>
    <t>Oprócz stawek opłat zawartych w taryfie sprzedawca będzie pobierał od grup BI – BII – BIII opłaty za dostarczone odbiorcom ciepło wytworzone i przesyłane siecią ciepłowniczą przez Soda Polska „Ciech” spółka z ograniczoną odpowiedzialnością w Inowrocławiu, przy zastosowaniu: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</si>
  <si>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ceny za zamówioną moc cieplną, 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</si>
  <si>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ceny ciepła, </t>
    </r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</si>
  <si>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ceny nośnika ciepła, </t>
    </r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</si>
  <si>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stawki opłaty stałej za usługę przesyłową, </t>
    </r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</si>
  <si>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stawki opłaty zmiennej za usługę przesyłową</t>
    </r>
  </si>
  <si>
    <t>" Taryfa dla ciepła"  zatwierdzona  Decyzją  Prezesa URE  Nr OPO-4210 -38(13)/2013/138/VIII/Jpi                                                                z dnia 21 listopada 2013r. -  zmiana od 01 stycznia 2014r.</t>
  </si>
  <si>
    <t>Ceny i stawki opłat ( netto) nie zawierają podatku od towarów i usług ( VAT).  W odniesieniu do nich podatek od towarów i usług nalicza się zgodnie z obowiązującymi przepisami prawa podatkowego.</t>
  </si>
  <si>
    <t>Stawki opłat zawierają koszt wynikający z realizacji obowiązku okreslonego z art.. 12. ust. 1 ustawy o efektywaności energetycznej.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</si>
</sst>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Times New Roman CE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18">
      <alignment/>
      <protection/>
    </xf>
    <xf numFmtId="0" fontId="4" fillId="0" borderId="0" xfId="18" applyFont="1" applyAlignment="1">
      <alignment horizontal="left"/>
      <protection/>
    </xf>
    <xf numFmtId="0" fontId="5" fillId="0" borderId="1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horizontal="center"/>
      <protection/>
    </xf>
    <xf numFmtId="0" fontId="7" fillId="0" borderId="2" xfId="18" applyFont="1" applyBorder="1">
      <alignment/>
      <protection/>
    </xf>
    <xf numFmtId="0" fontId="5" fillId="0" borderId="2" xfId="18" applyFont="1" applyBorder="1" applyAlignment="1">
      <alignment horizontal="center" vertical="center"/>
      <protection/>
    </xf>
    <xf numFmtId="0" fontId="6" fillId="0" borderId="3" xfId="18" applyFont="1" applyBorder="1">
      <alignment/>
      <protection/>
    </xf>
    <xf numFmtId="4" fontId="5" fillId="0" borderId="4" xfId="18" applyNumberFormat="1" applyFont="1" applyBorder="1" applyAlignment="1">
      <alignment horizontal="center" vertical="center"/>
      <protection/>
    </xf>
    <xf numFmtId="4" fontId="5" fillId="0" borderId="5" xfId="18" applyNumberFormat="1" applyFont="1" applyBorder="1" applyAlignment="1">
      <alignment horizontal="center" vertical="center"/>
      <protection/>
    </xf>
    <xf numFmtId="0" fontId="6" fillId="0" borderId="6" xfId="18" applyFont="1" applyBorder="1">
      <alignment/>
      <protection/>
    </xf>
    <xf numFmtId="4" fontId="5" fillId="0" borderId="6" xfId="18" applyNumberFormat="1" applyFont="1" applyBorder="1" applyAlignment="1">
      <alignment horizontal="center" vertical="center"/>
      <protection/>
    </xf>
    <xf numFmtId="4" fontId="5" fillId="0" borderId="7" xfId="18" applyNumberFormat="1" applyFont="1" applyBorder="1" applyAlignment="1">
      <alignment horizontal="center" vertical="center"/>
      <protection/>
    </xf>
    <xf numFmtId="0" fontId="6" fillId="0" borderId="8" xfId="18" applyFont="1" applyBorder="1">
      <alignment/>
      <protection/>
    </xf>
    <xf numFmtId="4" fontId="5" fillId="0" borderId="8" xfId="18" applyNumberFormat="1" applyFont="1" applyBorder="1" applyAlignment="1">
      <alignment horizontal="center" vertical="center"/>
      <protection/>
    </xf>
    <xf numFmtId="0" fontId="5" fillId="0" borderId="0" xfId="18" applyFont="1">
      <alignment/>
      <protection/>
    </xf>
    <xf numFmtId="0" fontId="5" fillId="0" borderId="0" xfId="18" applyFont="1" applyAlignment="1">
      <alignment horizontal="center" vertical="center"/>
      <protection/>
    </xf>
    <xf numFmtId="0" fontId="7" fillId="0" borderId="2" xfId="18" applyFont="1" applyBorder="1" applyAlignment="1">
      <alignment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5" fillId="0" borderId="5" xfId="18" applyFont="1" applyBorder="1" applyAlignment="1">
      <alignment horizontal="center" vertical="center"/>
      <protection/>
    </xf>
    <xf numFmtId="0" fontId="6" fillId="0" borderId="8" xfId="18" applyFont="1" applyBorder="1" applyAlignment="1">
      <alignment wrapText="1"/>
      <protection/>
    </xf>
    <xf numFmtId="0" fontId="5" fillId="0" borderId="8" xfId="18" applyFont="1" applyBorder="1" applyAlignment="1">
      <alignment horizontal="center" vertical="center"/>
      <protection/>
    </xf>
    <xf numFmtId="0" fontId="6" fillId="0" borderId="8" xfId="18" applyFont="1" applyBorder="1" applyAlignment="1">
      <alignment vertical="center"/>
      <protection/>
    </xf>
    <xf numFmtId="0" fontId="5" fillId="0" borderId="8" xfId="18" applyFont="1" applyBorder="1" applyAlignment="1">
      <alignment horizontal="center"/>
      <protection/>
    </xf>
    <xf numFmtId="0" fontId="5" fillId="0" borderId="8" xfId="18" applyFont="1" applyBorder="1" applyAlignment="1">
      <alignment wrapText="1"/>
      <protection/>
    </xf>
    <xf numFmtId="4" fontId="5" fillId="0" borderId="9" xfId="18" applyNumberFormat="1" applyFont="1" applyFill="1" applyBorder="1" applyAlignment="1">
      <alignment horizontal="center" vertical="center"/>
      <protection/>
    </xf>
    <xf numFmtId="0" fontId="4" fillId="0" borderId="0" xfId="18" applyFont="1" applyAlignment="1">
      <alignment horizontal="center"/>
      <protection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5" fillId="0" borderId="0" xfId="18" applyFont="1" applyBorder="1" applyAlignment="1">
      <alignment horizontal="center" vertical="center"/>
      <protection/>
    </xf>
    <xf numFmtId="4" fontId="5" fillId="0" borderId="0" xfId="18" applyNumberFormat="1" applyFont="1" applyBorder="1" applyAlignment="1">
      <alignment horizontal="center" vertical="center"/>
      <protection/>
    </xf>
    <xf numFmtId="0" fontId="6" fillId="0" borderId="0" xfId="18" applyFont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2" fillId="0" borderId="0" xfId="18" applyFont="1">
      <alignment/>
      <protection/>
    </xf>
    <xf numFmtId="0" fontId="4" fillId="0" borderId="0" xfId="18" applyFont="1" applyAlignment="1">
      <alignment/>
      <protection/>
    </xf>
    <xf numFmtId="0" fontId="1" fillId="0" borderId="0" xfId="18" applyFont="1" applyAlignment="1">
      <alignment horizontal="right"/>
      <protection/>
    </xf>
    <xf numFmtId="0" fontId="1" fillId="0" borderId="0" xfId="18" applyFont="1" applyAlignment="1">
      <alignment horizontal="center" wrapText="1"/>
      <protection/>
    </xf>
    <xf numFmtId="0" fontId="7" fillId="0" borderId="2" xfId="18" applyFont="1" applyBorder="1" applyAlignment="1">
      <alignment vertical="center"/>
      <protection/>
    </xf>
    <xf numFmtId="0" fontId="6" fillId="0" borderId="3" xfId="18" applyFont="1" applyBorder="1" applyAlignment="1">
      <alignment vertical="center"/>
      <protection/>
    </xf>
    <xf numFmtId="0" fontId="6" fillId="0" borderId="6" xfId="18" applyFont="1" applyBorder="1" applyAlignment="1">
      <alignment vertical="center"/>
      <protection/>
    </xf>
    <xf numFmtId="0" fontId="7" fillId="0" borderId="2" xfId="18" applyFont="1" applyBorder="1" applyAlignment="1">
      <alignment vertical="center" wrapText="1"/>
      <protection/>
    </xf>
    <xf numFmtId="0" fontId="6" fillId="0" borderId="8" xfId="18" applyFont="1" applyBorder="1" applyAlignment="1">
      <alignment vertical="center" wrapText="1"/>
      <protection/>
    </xf>
    <xf numFmtId="0" fontId="1" fillId="0" borderId="0" xfId="18" applyFont="1" applyAlignment="1">
      <alignment wrapText="1"/>
      <protection/>
    </xf>
    <xf numFmtId="0" fontId="0" fillId="0" borderId="0" xfId="0" applyAlignment="1">
      <alignment vertical="center"/>
    </xf>
    <xf numFmtId="0" fontId="5" fillId="0" borderId="0" xfId="18" applyFont="1" applyAlignment="1">
      <alignment vertical="center"/>
      <protection/>
    </xf>
    <xf numFmtId="0" fontId="5" fillId="0" borderId="8" xfId="18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13" xfId="18" applyFont="1" applyBorder="1" applyAlignment="1">
      <alignment vertical="center"/>
      <protection/>
    </xf>
    <xf numFmtId="0" fontId="6" fillId="0" borderId="14" xfId="18" applyFont="1" applyBorder="1" applyAlignment="1">
      <alignment vertical="center"/>
      <protection/>
    </xf>
    <xf numFmtId="0" fontId="6" fillId="0" borderId="15" xfId="18" applyFont="1" applyBorder="1" applyAlignment="1">
      <alignment vertical="center"/>
      <protection/>
    </xf>
    <xf numFmtId="0" fontId="7" fillId="0" borderId="15" xfId="18" applyFont="1" applyBorder="1" applyAlignment="1">
      <alignment vertical="center" wrapText="1"/>
      <protection/>
    </xf>
    <xf numFmtId="0" fontId="6" fillId="0" borderId="16" xfId="18" applyFont="1" applyBorder="1" applyAlignment="1">
      <alignment vertical="center" wrapText="1"/>
      <protection/>
    </xf>
    <xf numFmtId="0" fontId="7" fillId="0" borderId="9" xfId="18" applyFont="1" applyBorder="1" applyAlignment="1">
      <alignment vertical="center"/>
      <protection/>
    </xf>
    <xf numFmtId="0" fontId="5" fillId="0" borderId="17" xfId="18" applyFont="1" applyBorder="1" applyAlignment="1">
      <alignment vertical="center" wrapText="1"/>
      <protection/>
    </xf>
    <xf numFmtId="0" fontId="7" fillId="0" borderId="18" xfId="18" applyFont="1" applyBorder="1" applyAlignment="1">
      <alignment horizontal="left" vertical="center"/>
      <protection/>
    </xf>
    <xf numFmtId="0" fontId="7" fillId="0" borderId="19" xfId="18" applyFont="1" applyBorder="1" applyAlignment="1">
      <alignment horizontal="left" vertical="center"/>
      <protection/>
    </xf>
    <xf numFmtId="0" fontId="7" fillId="0" borderId="20" xfId="18" applyFont="1" applyBorder="1" applyAlignment="1">
      <alignment horizontal="left" vertical="center"/>
      <protection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" fillId="0" borderId="0" xfId="18" applyAlignment="1">
      <alignment vertical="center"/>
      <protection/>
    </xf>
    <xf numFmtId="0" fontId="1" fillId="0" borderId="8" xfId="18" applyBorder="1" applyAlignment="1">
      <alignment horizontal="center" vertical="center"/>
      <protection/>
    </xf>
    <xf numFmtId="0" fontId="5" fillId="0" borderId="8" xfId="18" applyFont="1" applyBorder="1" applyAlignment="1">
      <alignment vertical="center"/>
      <protection/>
    </xf>
    <xf numFmtId="0" fontId="7" fillId="0" borderId="8" xfId="18" applyFont="1" applyBorder="1" applyAlignment="1">
      <alignment horizontal="left" vertical="center"/>
      <protection/>
    </xf>
    <xf numFmtId="0" fontId="13" fillId="0" borderId="8" xfId="0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0" xfId="19" applyFont="1" applyAlignment="1">
      <alignment horizontal="right"/>
      <protection/>
    </xf>
    <xf numFmtId="0" fontId="1" fillId="0" borderId="0" xfId="19" applyFont="1" applyAlignment="1">
      <alignment horizontal="center" wrapText="1"/>
      <protection/>
    </xf>
    <xf numFmtId="0" fontId="1" fillId="0" borderId="0" xfId="19">
      <alignment/>
      <protection/>
    </xf>
    <xf numFmtId="0" fontId="0" fillId="0" borderId="8" xfId="18" applyFont="1" applyBorder="1" applyAlignment="1">
      <alignment horizontal="center" vertical="center"/>
      <protection/>
    </xf>
    <xf numFmtId="0" fontId="13" fillId="0" borderId="8" xfId="18" applyFont="1" applyBorder="1" applyAlignment="1">
      <alignment horizontal="center" vertical="center"/>
      <protection/>
    </xf>
    <xf numFmtId="0" fontId="15" fillId="0" borderId="8" xfId="18" applyFont="1" applyBorder="1" applyAlignment="1">
      <alignment horizontal="center" vertical="center"/>
      <protection/>
    </xf>
    <xf numFmtId="0" fontId="17" fillId="0" borderId="8" xfId="18" applyFont="1" applyBorder="1" applyAlignment="1">
      <alignment vertical="center"/>
      <protection/>
    </xf>
    <xf numFmtId="0" fontId="15" fillId="0" borderId="8" xfId="18" applyFont="1" applyBorder="1" applyAlignment="1">
      <alignment vertical="center"/>
      <protection/>
    </xf>
    <xf numFmtId="0" fontId="14" fillId="0" borderId="8" xfId="18" applyFont="1" applyBorder="1" applyAlignment="1">
      <alignment vertical="center"/>
      <protection/>
    </xf>
    <xf numFmtId="0" fontId="14" fillId="0" borderId="8" xfId="0" applyFont="1" applyBorder="1" applyAlignment="1">
      <alignment horizontal="center"/>
    </xf>
    <xf numFmtId="0" fontId="17" fillId="0" borderId="8" xfId="18" applyFont="1" applyBorder="1" applyAlignment="1">
      <alignment vertical="center" wrapText="1"/>
      <protection/>
    </xf>
    <xf numFmtId="0" fontId="14" fillId="0" borderId="8" xfId="18" applyFont="1" applyBorder="1" applyAlignment="1">
      <alignment horizontal="center" vertical="center" wrapText="1"/>
      <protection/>
    </xf>
    <xf numFmtId="0" fontId="14" fillId="0" borderId="8" xfId="18" applyFont="1" applyBorder="1" applyAlignment="1">
      <alignment vertical="center" wrapText="1"/>
      <protection/>
    </xf>
    <xf numFmtId="0" fontId="5" fillId="0" borderId="0" xfId="19" applyFont="1" applyAlignment="1">
      <alignment vertical="center"/>
      <protection/>
    </xf>
    <xf numFmtId="0" fontId="5" fillId="0" borderId="0" xfId="19" applyFont="1" applyAlignment="1">
      <alignment horizontal="center" vertical="center"/>
      <protection/>
    </xf>
    <xf numFmtId="0" fontId="1" fillId="0" borderId="0" xfId="19" applyAlignment="1">
      <alignment vertical="center"/>
      <protection/>
    </xf>
    <xf numFmtId="0" fontId="5" fillId="0" borderId="8" xfId="19" applyFont="1" applyBorder="1" applyAlignment="1">
      <alignment horizontal="center" vertical="center"/>
      <protection/>
    </xf>
    <xf numFmtId="0" fontId="1" fillId="0" borderId="8" xfId="19" applyBorder="1" applyAlignment="1">
      <alignment horizontal="center" vertical="center"/>
      <protection/>
    </xf>
    <xf numFmtId="0" fontId="5" fillId="0" borderId="8" xfId="19" applyFont="1" applyBorder="1" applyAlignment="1">
      <alignment vertical="center"/>
      <protection/>
    </xf>
    <xf numFmtId="0" fontId="7" fillId="0" borderId="8" xfId="19" applyFont="1" applyBorder="1" applyAlignment="1">
      <alignment horizontal="left" vertical="center"/>
      <protection/>
    </xf>
    <xf numFmtId="0" fontId="6" fillId="0" borderId="8" xfId="19" applyFont="1" applyBorder="1" applyAlignment="1">
      <alignment vertical="center"/>
      <protection/>
    </xf>
    <xf numFmtId="0" fontId="5" fillId="0" borderId="8" xfId="19" applyFont="1" applyBorder="1" applyAlignment="1">
      <alignment vertical="center" wrapText="1"/>
      <protection/>
    </xf>
    <xf numFmtId="0" fontId="18" fillId="0" borderId="0" xfId="0" applyFont="1" applyAlignment="1">
      <alignment horizontal="left" indent="2"/>
    </xf>
    <xf numFmtId="0" fontId="14" fillId="0" borderId="0" xfId="0" applyFont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 vertical="center"/>
      <protection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18" applyFont="1" applyAlignment="1">
      <alignment horizontal="left" vertical="center" wrapText="1"/>
      <protection/>
    </xf>
    <xf numFmtId="0" fontId="1" fillId="0" borderId="0" xfId="19" applyFont="1" applyAlignment="1">
      <alignment horizontal="center" vertical="center" wrapText="1"/>
      <protection/>
    </xf>
    <xf numFmtId="0" fontId="4" fillId="0" borderId="0" xfId="19" applyFont="1" applyAlignment="1">
      <alignment horizontal="center"/>
      <protection/>
    </xf>
    <xf numFmtId="0" fontId="5" fillId="0" borderId="1" xfId="18" applyFont="1" applyBorder="1" applyAlignment="1">
      <alignment horizontal="center" vertical="center"/>
      <protection/>
    </xf>
    <xf numFmtId="0" fontId="5" fillId="0" borderId="21" xfId="18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center" vertical="center"/>
      <protection/>
    </xf>
    <xf numFmtId="0" fontId="1" fillId="0" borderId="0" xfId="18" applyFont="1" applyAlignment="1">
      <alignment horizontal="right"/>
      <protection/>
    </xf>
    <xf numFmtId="0" fontId="1" fillId="0" borderId="0" xfId="18" applyAlignment="1">
      <alignment horizontal="right"/>
      <protection/>
    </xf>
    <xf numFmtId="0" fontId="4" fillId="0" borderId="0" xfId="18" applyFont="1" applyAlignment="1">
      <alignment horizontal="left"/>
      <protection/>
    </xf>
    <xf numFmtId="0" fontId="1" fillId="0" borderId="22" xfId="18" applyFont="1" applyBorder="1" applyAlignment="1">
      <alignment horizontal="center"/>
      <protection/>
    </xf>
    <xf numFmtId="0" fontId="1" fillId="0" borderId="23" xfId="18" applyBorder="1" applyAlignment="1">
      <alignment horizontal="center"/>
      <protection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6" fillId="0" borderId="8" xfId="18" applyFont="1" applyBorder="1" applyAlignment="1">
      <alignment horizontal="center" vertical="center"/>
      <protection/>
    </xf>
    <xf numFmtId="0" fontId="5" fillId="0" borderId="0" xfId="18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18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22" xfId="18" applyBorder="1" applyAlignment="1">
      <alignment horizontal="center"/>
      <protection/>
    </xf>
    <xf numFmtId="0" fontId="5" fillId="0" borderId="8" xfId="18" applyFont="1" applyBorder="1" applyAlignment="1">
      <alignment horizontal="center" vertical="center"/>
      <protection/>
    </xf>
    <xf numFmtId="0" fontId="1" fillId="0" borderId="0" xfId="18" applyFont="1" applyAlignment="1">
      <alignment horizontal="center" wrapText="1"/>
      <protection/>
    </xf>
    <xf numFmtId="0" fontId="1" fillId="0" borderId="22" xfId="18" applyBorder="1" applyAlignment="1">
      <alignment horizontal="center" vertical="center"/>
      <protection/>
    </xf>
    <xf numFmtId="0" fontId="1" fillId="0" borderId="23" xfId="18" applyBorder="1" applyAlignment="1">
      <alignment horizontal="center" vertical="center"/>
      <protection/>
    </xf>
    <xf numFmtId="0" fontId="1" fillId="0" borderId="0" xfId="18" applyFont="1" applyAlignment="1">
      <alignment horizontal="center" vertical="center" wrapText="1"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 applyAlignment="1">
      <alignment horizontal="left" vertical="center"/>
      <protection/>
    </xf>
    <xf numFmtId="0" fontId="5" fillId="0" borderId="0" xfId="18" applyFont="1" applyAlignment="1">
      <alignment horizontal="left" vertical="center" wrapText="1"/>
      <protection/>
    </xf>
    <xf numFmtId="0" fontId="14" fillId="0" borderId="8" xfId="18" applyFont="1" applyBorder="1" applyAlignment="1">
      <alignment horizontal="center" vertical="center"/>
      <protection/>
    </xf>
    <xf numFmtId="0" fontId="4" fillId="0" borderId="0" xfId="19" applyFont="1" applyAlignment="1">
      <alignment horizontal="left" vertical="center"/>
      <protection/>
    </xf>
    <xf numFmtId="4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Arkusz1_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6">
      <selection activeCell="B5" sqref="B5:B6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8" ht="12.75">
      <c r="A1" s="112" t="s">
        <v>66</v>
      </c>
      <c r="B1" s="113"/>
      <c r="C1" s="113"/>
      <c r="D1" s="113"/>
      <c r="E1" s="113"/>
      <c r="F1" s="113"/>
      <c r="G1" s="113"/>
      <c r="H1" s="11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.75">
      <c r="A3" s="1"/>
      <c r="B3" s="114" t="s">
        <v>62</v>
      </c>
      <c r="C3" s="114"/>
      <c r="D3" s="114"/>
      <c r="E3" s="114"/>
      <c r="F3" s="114"/>
      <c r="G3" s="114"/>
      <c r="H3" s="114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09" t="s">
        <v>55</v>
      </c>
      <c r="B5" s="123" t="s">
        <v>41</v>
      </c>
      <c r="C5" s="115" t="s">
        <v>63</v>
      </c>
      <c r="D5" s="116"/>
      <c r="E5" s="115" t="s">
        <v>64</v>
      </c>
      <c r="F5" s="116"/>
      <c r="G5" s="115" t="s">
        <v>65</v>
      </c>
      <c r="H5" s="116"/>
    </row>
    <row r="6" spans="1:8" ht="12.75">
      <c r="A6" s="111"/>
      <c r="B6" s="123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</row>
    <row r="7" spans="1:8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2.75">
      <c r="A8" s="109">
        <v>1</v>
      </c>
      <c r="B8" s="5" t="s">
        <v>47</v>
      </c>
      <c r="C8" s="6"/>
      <c r="D8" s="3"/>
      <c r="E8" s="3"/>
      <c r="F8" s="3"/>
      <c r="G8" s="3"/>
      <c r="H8" s="3"/>
    </row>
    <row r="9" spans="1:10" ht="2.25" customHeight="1">
      <c r="A9" s="110"/>
      <c r="B9" s="7"/>
      <c r="C9" s="8"/>
      <c r="D9" s="9"/>
      <c r="E9" s="8"/>
      <c r="F9" s="9"/>
      <c r="G9" s="8"/>
      <c r="H9" s="9"/>
      <c r="J9" s="26" t="s">
        <v>56</v>
      </c>
    </row>
    <row r="10" spans="1:8" ht="17.25" customHeight="1">
      <c r="A10" s="110"/>
      <c r="B10" s="10" t="s">
        <v>49</v>
      </c>
      <c r="C10" s="11">
        <v>1303.97</v>
      </c>
      <c r="D10" s="12">
        <v>1590.84</v>
      </c>
      <c r="E10" s="11">
        <v>1303.97</v>
      </c>
      <c r="F10" s="12">
        <v>1590.84</v>
      </c>
      <c r="G10" s="11">
        <v>1303.97</v>
      </c>
      <c r="H10" s="12">
        <v>1590.84</v>
      </c>
    </row>
    <row r="11" spans="1:8" ht="17.25" customHeight="1">
      <c r="A11" s="111"/>
      <c r="B11" s="13" t="s">
        <v>50</v>
      </c>
      <c r="C11" s="14">
        <v>13.61</v>
      </c>
      <c r="D11" s="14">
        <v>16.6</v>
      </c>
      <c r="E11" s="14">
        <v>13.61</v>
      </c>
      <c r="F11" s="14">
        <v>16.6</v>
      </c>
      <c r="G11" s="14">
        <v>13.61</v>
      </c>
      <c r="H11" s="14">
        <v>16.6</v>
      </c>
    </row>
    <row r="12" spans="1:8" ht="12.75">
      <c r="A12" s="15"/>
      <c r="B12" s="15"/>
      <c r="C12" s="16"/>
      <c r="D12" s="16"/>
      <c r="E12" s="16"/>
      <c r="F12" s="16"/>
      <c r="G12" s="16"/>
      <c r="H12" s="16"/>
    </row>
    <row r="13" spans="1:8" ht="25.5">
      <c r="A13" s="109" t="s">
        <v>54</v>
      </c>
      <c r="B13" s="17" t="s">
        <v>51</v>
      </c>
      <c r="C13" s="18"/>
      <c r="D13" s="19"/>
      <c r="E13" s="19"/>
      <c r="F13" s="19"/>
      <c r="G13" s="19"/>
      <c r="H13" s="19"/>
    </row>
    <row r="14" spans="1:8" ht="3.75" customHeight="1">
      <c r="A14" s="110"/>
      <c r="B14" s="7"/>
      <c r="C14" s="8"/>
      <c r="D14" s="9"/>
      <c r="E14" s="9"/>
      <c r="F14" s="20"/>
      <c r="G14" s="9"/>
      <c r="H14" s="9"/>
    </row>
    <row r="15" spans="1:8" ht="12.75">
      <c r="A15" s="110"/>
      <c r="B15" s="10" t="s">
        <v>49</v>
      </c>
      <c r="C15" s="11">
        <v>4807.15</v>
      </c>
      <c r="D15" s="12">
        <v>5864.72</v>
      </c>
      <c r="E15" s="12">
        <v>6186.06</v>
      </c>
      <c r="F15" s="12">
        <v>7546.99</v>
      </c>
      <c r="G15" s="12">
        <v>6492.26</v>
      </c>
      <c r="H15" s="12">
        <v>7920.56</v>
      </c>
    </row>
    <row r="16" spans="1:8" ht="25.5">
      <c r="A16" s="111"/>
      <c r="B16" s="21" t="s">
        <v>52</v>
      </c>
      <c r="C16" s="11">
        <v>13.89</v>
      </c>
      <c r="D16" s="14">
        <v>16.95</v>
      </c>
      <c r="E16" s="14">
        <v>13.89</v>
      </c>
      <c r="F16" s="14">
        <v>16.95</v>
      </c>
      <c r="G16" s="14">
        <v>13.89</v>
      </c>
      <c r="H16" s="14">
        <v>16.95</v>
      </c>
    </row>
    <row r="17" spans="1:8" ht="12.75">
      <c r="A17" s="15"/>
      <c r="B17" s="15"/>
      <c r="C17" s="16"/>
      <c r="D17" s="16"/>
      <c r="E17" s="16"/>
      <c r="F17" s="16"/>
      <c r="G17" s="16"/>
      <c r="H17" s="16"/>
    </row>
    <row r="18" spans="1:8" ht="15.75">
      <c r="A18" s="22">
        <v>3</v>
      </c>
      <c r="B18" s="23" t="s">
        <v>61</v>
      </c>
      <c r="C18" s="14">
        <v>11.28</v>
      </c>
      <c r="D18" s="14">
        <v>13.76</v>
      </c>
      <c r="E18" s="14">
        <v>11.28</v>
      </c>
      <c r="F18" s="14">
        <v>13.76</v>
      </c>
      <c r="G18" s="14">
        <v>11.28</v>
      </c>
      <c r="H18" s="14">
        <v>13.76</v>
      </c>
    </row>
    <row r="19" spans="1:8" ht="12.75">
      <c r="A19" s="15"/>
      <c r="B19" s="15"/>
      <c r="C19" s="15"/>
      <c r="D19" s="15"/>
      <c r="E19" s="15"/>
      <c r="F19" s="15"/>
      <c r="G19" s="15"/>
      <c r="H19" s="15"/>
    </row>
    <row r="20" spans="1:8" ht="12.75">
      <c r="A20" s="15"/>
      <c r="B20" s="15" t="s">
        <v>78</v>
      </c>
      <c r="C20" s="15"/>
      <c r="D20" s="15"/>
      <c r="E20" s="15"/>
      <c r="F20" s="15"/>
      <c r="G20" s="15"/>
      <c r="H20" s="15"/>
    </row>
    <row r="21" spans="1:8" ht="12.75">
      <c r="A21" s="15"/>
      <c r="B21" s="15"/>
      <c r="C21" s="15"/>
      <c r="D21" s="15"/>
      <c r="E21" s="15"/>
      <c r="F21" s="15"/>
      <c r="G21" s="15"/>
      <c r="H21" s="15"/>
    </row>
    <row r="22" spans="1:8" ht="43.5" customHeight="1">
      <c r="A22" t="s">
        <v>56</v>
      </c>
      <c r="B22" s="28" t="s">
        <v>74</v>
      </c>
      <c r="C22" s="117" t="s">
        <v>72</v>
      </c>
      <c r="D22" s="117"/>
      <c r="E22" s="117"/>
      <c r="F22" s="117"/>
      <c r="G22" s="117"/>
      <c r="H22" s="118"/>
    </row>
    <row r="23" spans="2:8" ht="43.5" customHeight="1">
      <c r="B23" s="29" t="s">
        <v>73</v>
      </c>
      <c r="C23" s="119" t="s">
        <v>77</v>
      </c>
      <c r="D23" s="119"/>
      <c r="E23" s="119"/>
      <c r="F23" s="119"/>
      <c r="G23" s="119"/>
      <c r="H23" s="120"/>
    </row>
    <row r="24" spans="2:8" ht="55.5" customHeight="1">
      <c r="B24" s="30" t="s">
        <v>75</v>
      </c>
      <c r="C24" s="121" t="s">
        <v>76</v>
      </c>
      <c r="D24" s="121"/>
      <c r="E24" s="121"/>
      <c r="F24" s="121"/>
      <c r="G24" s="121"/>
      <c r="H24" s="122"/>
    </row>
  </sheetData>
  <mergeCells count="12">
    <mergeCell ref="C22:H22"/>
    <mergeCell ref="C23:H23"/>
    <mergeCell ref="C24:H24"/>
    <mergeCell ref="B5:B6"/>
    <mergeCell ref="A13:A16"/>
    <mergeCell ref="A8:A11"/>
    <mergeCell ref="A1:H1"/>
    <mergeCell ref="B3:H3"/>
    <mergeCell ref="C5:D5"/>
    <mergeCell ref="E5:F5"/>
    <mergeCell ref="G5:H5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4" sqref="A4:I4"/>
    </sheetView>
  </sheetViews>
  <sheetFormatPr defaultColWidth="9.140625" defaultRowHeight="12.75"/>
  <cols>
    <col min="1" max="1" width="32.140625" style="0" customWidth="1"/>
    <col min="2" max="9" width="10.7109375" style="0" customWidth="1"/>
  </cols>
  <sheetData>
    <row r="1" spans="1:11" ht="27.75" customHeight="1">
      <c r="A1" s="37"/>
      <c r="B1" s="131" t="s">
        <v>96</v>
      </c>
      <c r="C1" s="131"/>
      <c r="D1" s="131"/>
      <c r="E1" s="131"/>
      <c r="F1" s="131"/>
      <c r="G1" s="131"/>
      <c r="H1" s="131"/>
      <c r="I1" s="131"/>
      <c r="J1" s="44"/>
      <c r="K1" s="44"/>
    </row>
    <row r="2" spans="1:11" ht="27.75" customHeight="1">
      <c r="A2" s="37"/>
      <c r="B2" s="38"/>
      <c r="C2" s="38"/>
      <c r="D2" s="38"/>
      <c r="E2" s="38"/>
      <c r="F2" s="38"/>
      <c r="G2" s="38"/>
      <c r="H2" s="38"/>
      <c r="I2" s="38"/>
      <c r="J2" s="44"/>
      <c r="K2" s="44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14" t="s">
        <v>93</v>
      </c>
      <c r="B4" s="114"/>
      <c r="C4" s="114"/>
      <c r="D4" s="114"/>
      <c r="E4" s="114"/>
      <c r="F4" s="114"/>
      <c r="G4" s="114"/>
      <c r="H4" s="114"/>
      <c r="I4" s="11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23" t="s">
        <v>41</v>
      </c>
      <c r="B6" s="132" t="s">
        <v>57</v>
      </c>
      <c r="C6" s="133"/>
      <c r="D6" s="132" t="s">
        <v>44</v>
      </c>
      <c r="E6" s="133"/>
      <c r="F6" s="132" t="s">
        <v>45</v>
      </c>
      <c r="G6" s="133"/>
      <c r="H6" s="132" t="s">
        <v>46</v>
      </c>
      <c r="I6" s="133"/>
    </row>
    <row r="7" spans="1:9" ht="12.75">
      <c r="A7" s="123"/>
      <c r="B7" s="4" t="s">
        <v>42</v>
      </c>
      <c r="C7" s="4" t="s">
        <v>43</v>
      </c>
      <c r="D7" s="4" t="s">
        <v>42</v>
      </c>
      <c r="E7" s="4" t="s">
        <v>43</v>
      </c>
      <c r="F7" s="4" t="s">
        <v>42</v>
      </c>
      <c r="G7" s="4" t="s">
        <v>43</v>
      </c>
      <c r="H7" s="4" t="s">
        <v>42</v>
      </c>
      <c r="I7" s="4" t="s">
        <v>43</v>
      </c>
    </row>
    <row r="8" spans="1:9" ht="12.75">
      <c r="A8" s="4">
        <v>2</v>
      </c>
      <c r="B8" s="3">
        <v>3</v>
      </c>
      <c r="C8" s="3">
        <v>4</v>
      </c>
      <c r="D8" s="3">
        <v>5</v>
      </c>
      <c r="E8" s="3">
        <v>6</v>
      </c>
      <c r="F8" s="3">
        <v>7</v>
      </c>
      <c r="G8" s="3">
        <v>8</v>
      </c>
      <c r="H8" s="3">
        <v>9</v>
      </c>
      <c r="I8" s="3">
        <v>10</v>
      </c>
    </row>
    <row r="9" spans="1:9" s="45" customFormat="1" ht="18" customHeight="1">
      <c r="A9" s="39" t="s">
        <v>47</v>
      </c>
      <c r="B9" s="6"/>
      <c r="C9" s="3"/>
      <c r="D9" s="3"/>
      <c r="E9" s="3"/>
      <c r="F9" s="3"/>
      <c r="G9" s="3"/>
      <c r="H9" s="3"/>
      <c r="I9" s="3"/>
    </row>
    <row r="10" spans="1:9" s="45" customFormat="1" ht="18" customHeight="1">
      <c r="A10" s="40" t="s">
        <v>94</v>
      </c>
      <c r="B10" s="8">
        <v>48116.79</v>
      </c>
      <c r="C10" s="9">
        <f>+B10*122%</f>
        <v>58702.4838</v>
      </c>
      <c r="D10" s="8">
        <v>48116.79</v>
      </c>
      <c r="E10" s="9">
        <f>+D10*122%</f>
        <v>58702.4838</v>
      </c>
      <c r="F10" s="8">
        <v>48116.79</v>
      </c>
      <c r="G10" s="9">
        <f>+F10*122%</f>
        <v>58702.4838</v>
      </c>
      <c r="H10" s="8">
        <v>48116.79</v>
      </c>
      <c r="I10" s="9">
        <f>+H10*122%</f>
        <v>58702.4838</v>
      </c>
    </row>
    <row r="11" spans="1:9" s="45" customFormat="1" ht="18" customHeight="1">
      <c r="A11" s="41" t="s">
        <v>49</v>
      </c>
      <c r="B11" s="11">
        <f>+B10/12</f>
        <v>4009.7325</v>
      </c>
      <c r="C11" s="12">
        <f>+C10/12</f>
        <v>4891.87365</v>
      </c>
      <c r="D11" s="11">
        <f aca="true" t="shared" si="0" ref="D11:I11">+D10/12</f>
        <v>4009.7325</v>
      </c>
      <c r="E11" s="12">
        <f t="shared" si="0"/>
        <v>4891.87365</v>
      </c>
      <c r="F11" s="11">
        <f t="shared" si="0"/>
        <v>4009.7325</v>
      </c>
      <c r="G11" s="12">
        <f t="shared" si="0"/>
        <v>4891.87365</v>
      </c>
      <c r="H11" s="11">
        <f t="shared" si="0"/>
        <v>4009.7325</v>
      </c>
      <c r="I11" s="12">
        <f t="shared" si="0"/>
        <v>4891.87365</v>
      </c>
    </row>
    <row r="12" spans="1:9" s="45" customFormat="1" ht="18" customHeight="1">
      <c r="A12" s="23" t="s">
        <v>50</v>
      </c>
      <c r="B12" s="14">
        <v>18.23</v>
      </c>
      <c r="C12" s="14">
        <v>22.24</v>
      </c>
      <c r="D12" s="14">
        <v>18.23</v>
      </c>
      <c r="E12" s="14">
        <v>22.24</v>
      </c>
      <c r="F12" s="14">
        <v>18.23</v>
      </c>
      <c r="G12" s="14">
        <v>22.24</v>
      </c>
      <c r="H12" s="14">
        <v>18.23</v>
      </c>
      <c r="I12" s="14">
        <v>22.24</v>
      </c>
    </row>
    <row r="13" spans="1:9" s="45" customFormat="1" ht="15.75">
      <c r="A13" s="23" t="s">
        <v>61</v>
      </c>
      <c r="B13" s="14">
        <v>13.08670731707317</v>
      </c>
      <c r="C13" s="14">
        <v>15.965782926829267</v>
      </c>
      <c r="D13" s="14">
        <v>13.08670731707317</v>
      </c>
      <c r="E13" s="14">
        <v>15.965782926829267</v>
      </c>
      <c r="F13" s="14">
        <v>13.08670731707317</v>
      </c>
      <c r="G13" s="14">
        <v>15.965782926829267</v>
      </c>
      <c r="H13" s="14">
        <v>13.08670731707317</v>
      </c>
      <c r="I13" s="14">
        <v>15.965782926829267</v>
      </c>
    </row>
    <row r="14" spans="1:9" s="45" customFormat="1" ht="27.75" customHeight="1">
      <c r="A14" s="42" t="s">
        <v>51</v>
      </c>
      <c r="B14" s="18"/>
      <c r="C14" s="19"/>
      <c r="D14" s="19"/>
      <c r="E14" s="19"/>
      <c r="F14" s="19"/>
      <c r="G14" s="19"/>
      <c r="H14" s="19"/>
      <c r="I14" s="19"/>
    </row>
    <row r="15" spans="1:9" s="45" customFormat="1" ht="16.5" customHeight="1">
      <c r="A15" s="40" t="s">
        <v>95</v>
      </c>
      <c r="B15" s="8">
        <v>18459.71</v>
      </c>
      <c r="C15" s="9">
        <f>+B15*122%</f>
        <v>22520.8462</v>
      </c>
      <c r="D15" s="9">
        <v>27524.34</v>
      </c>
      <c r="E15" s="9">
        <f>+D15*122%</f>
        <v>33579.6948</v>
      </c>
      <c r="F15" s="9">
        <v>26107.91</v>
      </c>
      <c r="G15" s="9">
        <f>+F15*122%</f>
        <v>31851.6502</v>
      </c>
      <c r="H15" s="9">
        <v>27950.73</v>
      </c>
      <c r="I15" s="9">
        <f>+H15*122%</f>
        <v>34099.8906</v>
      </c>
    </row>
    <row r="16" spans="1:9" s="45" customFormat="1" ht="16.5" customHeight="1">
      <c r="A16" s="41" t="s">
        <v>49</v>
      </c>
      <c r="B16" s="11">
        <f>+B15/12</f>
        <v>1538.3091666666667</v>
      </c>
      <c r="C16" s="12">
        <f>+C15/12</f>
        <v>1876.7371833333334</v>
      </c>
      <c r="D16" s="11">
        <f aca="true" t="shared" si="1" ref="D16:I16">+D15/12</f>
        <v>2293.695</v>
      </c>
      <c r="E16" s="12">
        <f t="shared" si="1"/>
        <v>2798.3079</v>
      </c>
      <c r="F16" s="11">
        <f t="shared" si="1"/>
        <v>2175.659166666667</v>
      </c>
      <c r="G16" s="12">
        <f t="shared" si="1"/>
        <v>2654.304183333333</v>
      </c>
      <c r="H16" s="11">
        <f t="shared" si="1"/>
        <v>2329.2275</v>
      </c>
      <c r="I16" s="12">
        <f t="shared" si="1"/>
        <v>2841.65755</v>
      </c>
    </row>
    <row r="17" spans="1:9" s="45" customFormat="1" ht="29.25" customHeight="1">
      <c r="A17" s="43" t="s">
        <v>52</v>
      </c>
      <c r="B17" s="11">
        <v>8.87</v>
      </c>
      <c r="C17" s="14">
        <f>+B17*122%</f>
        <v>10.821399999999999</v>
      </c>
      <c r="D17" s="14">
        <v>11.42</v>
      </c>
      <c r="E17" s="14">
        <f>+D17*122%</f>
        <v>13.9324</v>
      </c>
      <c r="F17" s="14">
        <v>9.69</v>
      </c>
      <c r="G17" s="14">
        <f>+F17*122%</f>
        <v>11.8218</v>
      </c>
      <c r="H17" s="14">
        <v>10.42</v>
      </c>
      <c r="I17" s="14">
        <f>+H17*122%</f>
        <v>12.712399999999999</v>
      </c>
    </row>
    <row r="18" spans="1:9" s="45" customFormat="1" ht="12.75">
      <c r="A18" s="46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1" t="s">
        <v>56</v>
      </c>
      <c r="B22" s="1"/>
      <c r="C22" s="1"/>
      <c r="D22" s="1"/>
      <c r="E22" s="1"/>
      <c r="F22" s="1"/>
      <c r="G22" s="1"/>
      <c r="H22" s="1"/>
      <c r="I22" s="1"/>
    </row>
  </sheetData>
  <mergeCells count="7">
    <mergeCell ref="B1:I1"/>
    <mergeCell ref="A4:I4"/>
    <mergeCell ref="A6:A7"/>
    <mergeCell ref="B6:C6"/>
    <mergeCell ref="D6:E6"/>
    <mergeCell ref="F6:G6"/>
    <mergeCell ref="H6:I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6">
      <selection activeCell="A30" sqref="A30:G30"/>
    </sheetView>
  </sheetViews>
  <sheetFormatPr defaultColWidth="9.140625" defaultRowHeight="12.75"/>
  <cols>
    <col min="1" max="1" width="32.140625" style="0" customWidth="1"/>
    <col min="2" max="9" width="10.7109375" style="0" customWidth="1"/>
  </cols>
  <sheetData>
    <row r="1" spans="1:11" ht="27.75" customHeight="1">
      <c r="A1" s="134" t="s">
        <v>97</v>
      </c>
      <c r="B1" s="134"/>
      <c r="C1" s="134"/>
      <c r="D1" s="134"/>
      <c r="E1" s="134"/>
      <c r="F1" s="134"/>
      <c r="G1" s="134"/>
      <c r="H1" s="134"/>
      <c r="I1" s="134"/>
      <c r="J1" s="44"/>
      <c r="K1" s="44"/>
    </row>
    <row r="2" spans="1:11" ht="27.75" customHeight="1">
      <c r="A2" s="37"/>
      <c r="B2" s="38"/>
      <c r="C2" s="38"/>
      <c r="D2" s="38"/>
      <c r="E2" s="38"/>
      <c r="F2" s="38"/>
      <c r="G2" s="38"/>
      <c r="H2" s="38"/>
      <c r="I2" s="38"/>
      <c r="J2" s="44"/>
      <c r="K2" s="44"/>
    </row>
    <row r="3" spans="1:9" ht="15.75">
      <c r="A3" s="135" t="s">
        <v>98</v>
      </c>
      <c r="B3" s="135"/>
      <c r="C3" s="135"/>
      <c r="D3" s="135"/>
      <c r="E3" s="135"/>
      <c r="F3" s="135"/>
      <c r="G3" s="135"/>
      <c r="H3" s="135"/>
      <c r="I3" s="135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23" t="s">
        <v>41</v>
      </c>
      <c r="B5" s="132" t="s">
        <v>57</v>
      </c>
      <c r="C5" s="133"/>
      <c r="D5" s="132" t="s">
        <v>44</v>
      </c>
      <c r="E5" s="133"/>
      <c r="F5" s="132" t="s">
        <v>45</v>
      </c>
      <c r="G5" s="133"/>
      <c r="H5" s="132" t="s">
        <v>46</v>
      </c>
      <c r="I5" s="133"/>
    </row>
    <row r="6" spans="1:9" ht="12.75">
      <c r="A6" s="123"/>
      <c r="B6" s="4" t="s">
        <v>42</v>
      </c>
      <c r="C6" s="4" t="s">
        <v>43</v>
      </c>
      <c r="D6" s="4" t="s">
        <v>42</v>
      </c>
      <c r="E6" s="4" t="s">
        <v>43</v>
      </c>
      <c r="F6" s="4" t="s">
        <v>42</v>
      </c>
      <c r="G6" s="4" t="s">
        <v>43</v>
      </c>
      <c r="H6" s="4" t="s">
        <v>42</v>
      </c>
      <c r="I6" s="4" t="s">
        <v>43</v>
      </c>
    </row>
    <row r="7" spans="1:9" ht="12.75">
      <c r="A7" s="4">
        <v>2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3">
        <v>9</v>
      </c>
      <c r="I7" s="3">
        <v>10</v>
      </c>
    </row>
    <row r="8" spans="1:9" ht="12.75">
      <c r="A8" s="39" t="s">
        <v>47</v>
      </c>
      <c r="B8" s="6"/>
      <c r="C8" s="3"/>
      <c r="D8" s="3"/>
      <c r="E8" s="3"/>
      <c r="F8" s="3"/>
      <c r="G8" s="3"/>
      <c r="H8" s="3"/>
      <c r="I8" s="3"/>
    </row>
    <row r="9" spans="1:9" s="45" customFormat="1" ht="18" customHeight="1">
      <c r="A9" s="40" t="s">
        <v>99</v>
      </c>
      <c r="B9" s="8">
        <v>56838.93</v>
      </c>
      <c r="C9" s="9">
        <f>+B9*122%</f>
        <v>69343.4946</v>
      </c>
      <c r="D9" s="8">
        <f>+B9</f>
        <v>56838.93</v>
      </c>
      <c r="E9" s="9">
        <f>+D9*122%</f>
        <v>69343.4946</v>
      </c>
      <c r="F9" s="8">
        <f>+B9</f>
        <v>56838.93</v>
      </c>
      <c r="G9" s="9">
        <f>+F9*122%</f>
        <v>69343.4946</v>
      </c>
      <c r="H9" s="8">
        <f>+B9</f>
        <v>56838.93</v>
      </c>
      <c r="I9" s="9">
        <f>+H9*122%</f>
        <v>69343.4946</v>
      </c>
    </row>
    <row r="10" spans="1:9" s="45" customFormat="1" ht="18" customHeight="1">
      <c r="A10" s="41" t="s">
        <v>49</v>
      </c>
      <c r="B10" s="11">
        <f>+B9/12</f>
        <v>4736.5775</v>
      </c>
      <c r="C10" s="12">
        <f>+C9/12</f>
        <v>5778.62455</v>
      </c>
      <c r="D10" s="11">
        <f>+B10</f>
        <v>4736.5775</v>
      </c>
      <c r="E10" s="12">
        <f>+E9/12</f>
        <v>5778.62455</v>
      </c>
      <c r="F10" s="11">
        <f>+B10</f>
        <v>4736.5775</v>
      </c>
      <c r="G10" s="12">
        <f>+G9/12</f>
        <v>5778.62455</v>
      </c>
      <c r="H10" s="11">
        <f>+B10</f>
        <v>4736.5775</v>
      </c>
      <c r="I10" s="12">
        <f>+I9/12</f>
        <v>5778.62455</v>
      </c>
    </row>
    <row r="11" spans="1:9" s="45" customFormat="1" ht="18" customHeight="1">
      <c r="A11" s="23" t="s">
        <v>100</v>
      </c>
      <c r="B11" s="14">
        <v>22.53</v>
      </c>
      <c r="C11" s="14">
        <v>27.48</v>
      </c>
      <c r="D11" s="14">
        <v>22.53</v>
      </c>
      <c r="E11" s="14">
        <v>27.48</v>
      </c>
      <c r="F11" s="14">
        <v>22.53</v>
      </c>
      <c r="G11" s="14">
        <v>27.48</v>
      </c>
      <c r="H11" s="14">
        <v>22.53</v>
      </c>
      <c r="I11" s="14">
        <v>27.48</v>
      </c>
    </row>
    <row r="12" spans="1:9" s="45" customFormat="1" ht="18" customHeight="1">
      <c r="A12" s="23" t="s">
        <v>61</v>
      </c>
      <c r="B12" s="14">
        <v>17.62</v>
      </c>
      <c r="C12" s="14">
        <v>21.49</v>
      </c>
      <c r="D12" s="14">
        <v>17.62</v>
      </c>
      <c r="E12" s="14">
        <v>21.49</v>
      </c>
      <c r="F12" s="14">
        <v>17.62</v>
      </c>
      <c r="G12" s="14">
        <v>21.49</v>
      </c>
      <c r="H12" s="14">
        <v>17.62</v>
      </c>
      <c r="I12" s="14">
        <v>21.49</v>
      </c>
    </row>
    <row r="13" spans="1:9" s="45" customFormat="1" ht="25.5">
      <c r="A13" s="42" t="s">
        <v>51</v>
      </c>
      <c r="B13" s="18"/>
      <c r="C13" s="19"/>
      <c r="D13" s="19"/>
      <c r="E13" s="19"/>
      <c r="F13" s="19"/>
      <c r="G13" s="19"/>
      <c r="H13" s="19"/>
      <c r="I13" s="19"/>
    </row>
    <row r="14" spans="1:9" s="45" customFormat="1" ht="27.75" customHeight="1">
      <c r="A14" s="40" t="s">
        <v>99</v>
      </c>
      <c r="B14" s="8">
        <v>20520.67</v>
      </c>
      <c r="C14" s="9">
        <v>25035.22</v>
      </c>
      <c r="D14" s="9">
        <v>31508.15</v>
      </c>
      <c r="E14" s="9">
        <v>39439.95</v>
      </c>
      <c r="F14" s="9">
        <v>26949.01</v>
      </c>
      <c r="G14" s="9">
        <f>+F14*122%</f>
        <v>32877.792199999996</v>
      </c>
      <c r="H14" s="9">
        <v>28840.35</v>
      </c>
      <c r="I14" s="9">
        <f>+H14*122%</f>
        <v>35185.227</v>
      </c>
    </row>
    <row r="15" spans="1:9" s="45" customFormat="1" ht="16.5" customHeight="1">
      <c r="A15" s="41" t="s">
        <v>49</v>
      </c>
      <c r="B15" s="11">
        <f>+B14/12</f>
        <v>1710.055833333333</v>
      </c>
      <c r="C15" s="12">
        <f>+C14/12</f>
        <v>2086.2683333333334</v>
      </c>
      <c r="D15" s="11">
        <f aca="true" t="shared" si="0" ref="D15:I15">+D14/12</f>
        <v>2625.679166666667</v>
      </c>
      <c r="E15" s="12">
        <f t="shared" si="0"/>
        <v>3286.6625</v>
      </c>
      <c r="F15" s="11">
        <f t="shared" si="0"/>
        <v>2245.750833333333</v>
      </c>
      <c r="G15" s="12">
        <f t="shared" si="0"/>
        <v>2739.816016666666</v>
      </c>
      <c r="H15" s="11">
        <f t="shared" si="0"/>
        <v>2403.3624999999997</v>
      </c>
      <c r="I15" s="12">
        <f t="shared" si="0"/>
        <v>2932.10225</v>
      </c>
    </row>
    <row r="16" spans="1:9" s="45" customFormat="1" ht="27.75" customHeight="1">
      <c r="A16" s="43" t="s">
        <v>101</v>
      </c>
      <c r="B16" s="11">
        <v>9.98</v>
      </c>
      <c r="C16" s="14">
        <f>+B16*122%</f>
        <v>12.175600000000001</v>
      </c>
      <c r="D16" s="14">
        <v>12.92</v>
      </c>
      <c r="E16" s="14">
        <f>+D16*122%</f>
        <v>15.7624</v>
      </c>
      <c r="F16" s="14">
        <v>10.26</v>
      </c>
      <c r="G16" s="14">
        <f>+F16*122%</f>
        <v>12.517199999999999</v>
      </c>
      <c r="H16" s="14">
        <v>11.43</v>
      </c>
      <c r="I16" s="14">
        <f>+H16*122%</f>
        <v>13.9446</v>
      </c>
    </row>
    <row r="17" spans="1:9" s="45" customFormat="1" ht="29.25" customHeight="1">
      <c r="A17" s="46"/>
      <c r="B17" s="16"/>
      <c r="C17" s="16"/>
      <c r="D17" s="16"/>
      <c r="E17" s="16"/>
      <c r="F17" s="16"/>
      <c r="G17" s="16"/>
      <c r="H17" s="16"/>
      <c r="I17" s="16"/>
    </row>
    <row r="18" spans="1:9" ht="15.75">
      <c r="A18" s="114" t="s">
        <v>25</v>
      </c>
      <c r="B18" s="114"/>
      <c r="C18" s="114"/>
      <c r="D18" s="114"/>
      <c r="E18" s="114"/>
      <c r="F18" s="114"/>
      <c r="G18" s="114"/>
      <c r="H18" s="15"/>
      <c r="I18" s="15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7" ht="12.75">
      <c r="A20" s="130" t="s">
        <v>41</v>
      </c>
      <c r="B20" s="129" t="s">
        <v>58</v>
      </c>
      <c r="C20" s="116"/>
      <c r="D20" s="129" t="s">
        <v>53</v>
      </c>
      <c r="E20" s="116"/>
      <c r="F20" s="129" t="s">
        <v>60</v>
      </c>
      <c r="G20" s="116"/>
    </row>
    <row r="21" spans="1:7" ht="12.75">
      <c r="A21" s="130"/>
      <c r="B21" s="4" t="s">
        <v>42</v>
      </c>
      <c r="C21" s="4" t="s">
        <v>43</v>
      </c>
      <c r="D21" s="4" t="s">
        <v>42</v>
      </c>
      <c r="E21" s="4" t="s">
        <v>43</v>
      </c>
      <c r="F21" s="4" t="s">
        <v>42</v>
      </c>
      <c r="G21" s="4" t="s">
        <v>43</v>
      </c>
    </row>
    <row r="22" spans="1:7" ht="12.75">
      <c r="A22" s="24">
        <v>2</v>
      </c>
      <c r="B22" s="22">
        <v>3</v>
      </c>
      <c r="C22" s="22">
        <v>4</v>
      </c>
      <c r="D22" s="22">
        <v>7</v>
      </c>
      <c r="E22" s="22">
        <v>8</v>
      </c>
      <c r="F22" s="22">
        <v>9</v>
      </c>
      <c r="G22" s="22">
        <v>10</v>
      </c>
    </row>
    <row r="23" spans="1:7" ht="12.75">
      <c r="A23" s="15"/>
      <c r="B23" s="16"/>
      <c r="C23" s="16"/>
      <c r="D23" s="16"/>
      <c r="E23" s="16"/>
      <c r="F23" s="16"/>
      <c r="G23" s="16"/>
    </row>
    <row r="24" spans="1:7" ht="25.5">
      <c r="A24" s="42" t="s">
        <v>51</v>
      </c>
      <c r="B24" s="18"/>
      <c r="C24" s="19"/>
      <c r="D24" s="19"/>
      <c r="E24" s="19"/>
      <c r="F24" s="19"/>
      <c r="G24" s="19"/>
    </row>
    <row r="25" spans="1:7" ht="18" customHeight="1">
      <c r="A25" s="7" t="s">
        <v>99</v>
      </c>
      <c r="B25" s="8">
        <v>17667.15</v>
      </c>
      <c r="C25" s="9">
        <v>21553.92</v>
      </c>
      <c r="D25" s="9">
        <v>22936.88</v>
      </c>
      <c r="E25" s="9">
        <v>27982.99</v>
      </c>
      <c r="F25" s="9">
        <v>26671.78</v>
      </c>
      <c r="G25" s="9">
        <v>32539.57</v>
      </c>
    </row>
    <row r="26" spans="1:7" ht="18" customHeight="1">
      <c r="A26" s="10" t="s">
        <v>102</v>
      </c>
      <c r="B26" s="11">
        <v>1472.26</v>
      </c>
      <c r="C26" s="12">
        <v>1796.16</v>
      </c>
      <c r="D26" s="12">
        <v>1911.41</v>
      </c>
      <c r="E26" s="12">
        <v>2331.92</v>
      </c>
      <c r="F26" s="12">
        <v>2222.65</v>
      </c>
      <c r="G26" s="12">
        <v>2711.63</v>
      </c>
    </row>
    <row r="27" spans="1:7" ht="30" customHeight="1">
      <c r="A27" s="47" t="s">
        <v>101</v>
      </c>
      <c r="B27" s="11">
        <v>9.83</v>
      </c>
      <c r="C27" s="14">
        <v>11.99</v>
      </c>
      <c r="D27" s="14">
        <v>10.65</v>
      </c>
      <c r="E27" s="14">
        <v>12.99</v>
      </c>
      <c r="F27" s="14">
        <v>10.473000699827832</v>
      </c>
      <c r="G27" s="14">
        <v>12.77</v>
      </c>
    </row>
    <row r="30" spans="1:7" ht="119.25" customHeight="1">
      <c r="A30" s="126" t="s">
        <v>103</v>
      </c>
      <c r="B30" s="127"/>
      <c r="C30" s="127"/>
      <c r="D30" s="127"/>
      <c r="E30" s="127"/>
      <c r="F30" s="127"/>
      <c r="G30" s="127"/>
    </row>
  </sheetData>
  <mergeCells count="13">
    <mergeCell ref="A30:G30"/>
    <mergeCell ref="A18:G18"/>
    <mergeCell ref="A20:A21"/>
    <mergeCell ref="B20:C20"/>
    <mergeCell ref="D20:E20"/>
    <mergeCell ref="F20:G20"/>
    <mergeCell ref="A1:I1"/>
    <mergeCell ref="A3:I3"/>
    <mergeCell ref="A5:A6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20">
      <selection activeCell="D38" sqref="D38"/>
    </sheetView>
  </sheetViews>
  <sheetFormatPr defaultColWidth="9.140625" defaultRowHeight="12.75"/>
  <cols>
    <col min="1" max="1" width="32.140625" style="0" customWidth="1"/>
    <col min="2" max="9" width="10.7109375" style="0" customWidth="1"/>
  </cols>
  <sheetData>
    <row r="1" spans="1:11" ht="27.75" customHeight="1">
      <c r="A1" s="134" t="s">
        <v>138</v>
      </c>
      <c r="B1" s="134"/>
      <c r="C1" s="134"/>
      <c r="D1" s="134"/>
      <c r="E1" s="134"/>
      <c r="F1" s="134"/>
      <c r="G1" s="134"/>
      <c r="H1" s="134"/>
      <c r="I1" s="134"/>
      <c r="J1" s="44"/>
      <c r="K1" s="44"/>
    </row>
    <row r="2" spans="1:11" ht="27.75" customHeight="1">
      <c r="A2" s="37"/>
      <c r="B2" s="38"/>
      <c r="C2" s="38"/>
      <c r="D2" s="38"/>
      <c r="E2" s="38"/>
      <c r="F2" s="38"/>
      <c r="G2" s="38"/>
      <c r="H2" s="38"/>
      <c r="I2" s="38"/>
      <c r="J2" s="44"/>
      <c r="K2" s="44"/>
    </row>
    <row r="3" spans="1:9" ht="15.75">
      <c r="A3" s="135" t="s">
        <v>98</v>
      </c>
      <c r="B3" s="135"/>
      <c r="C3" s="135"/>
      <c r="D3" s="135"/>
      <c r="E3" s="135"/>
      <c r="F3" s="135"/>
      <c r="G3" s="135"/>
      <c r="H3" s="135"/>
      <c r="I3" s="135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23" t="s">
        <v>41</v>
      </c>
      <c r="B5" s="132" t="s">
        <v>57</v>
      </c>
      <c r="C5" s="133"/>
      <c r="D5" s="132" t="s">
        <v>44</v>
      </c>
      <c r="E5" s="133"/>
      <c r="F5" s="132" t="s">
        <v>45</v>
      </c>
      <c r="G5" s="133"/>
      <c r="H5" s="132" t="s">
        <v>46</v>
      </c>
      <c r="I5" s="133"/>
    </row>
    <row r="6" spans="1:9" ht="12.75">
      <c r="A6" s="123"/>
      <c r="B6" s="4" t="s">
        <v>42</v>
      </c>
      <c r="C6" s="4" t="s">
        <v>43</v>
      </c>
      <c r="D6" s="4" t="s">
        <v>42</v>
      </c>
      <c r="E6" s="4" t="s">
        <v>43</v>
      </c>
      <c r="F6" s="4" t="s">
        <v>42</v>
      </c>
      <c r="G6" s="4" t="s">
        <v>43</v>
      </c>
      <c r="H6" s="4" t="s">
        <v>42</v>
      </c>
      <c r="I6" s="4" t="s">
        <v>43</v>
      </c>
    </row>
    <row r="7" spans="1:9" ht="12.75">
      <c r="A7" s="24">
        <v>2</v>
      </c>
      <c r="B7" s="22">
        <v>3</v>
      </c>
      <c r="C7" s="22">
        <v>4</v>
      </c>
      <c r="D7" s="22">
        <v>5</v>
      </c>
      <c r="E7" s="22">
        <v>6</v>
      </c>
      <c r="F7" s="22">
        <v>7</v>
      </c>
      <c r="G7" s="22">
        <v>8</v>
      </c>
      <c r="H7" s="22">
        <v>9</v>
      </c>
      <c r="I7" s="22">
        <v>10</v>
      </c>
    </row>
    <row r="8" spans="1:9" s="45" customFormat="1" ht="20.25" customHeight="1">
      <c r="A8" s="54" t="s">
        <v>47</v>
      </c>
      <c r="B8" s="3"/>
      <c r="C8" s="3"/>
      <c r="D8" s="3"/>
      <c r="E8" s="3"/>
      <c r="F8" s="3"/>
      <c r="G8" s="3"/>
      <c r="H8" s="3"/>
      <c r="I8" s="3"/>
    </row>
    <row r="9" spans="1:9" s="45" customFormat="1" ht="18" customHeight="1">
      <c r="A9" s="50" t="s">
        <v>99</v>
      </c>
      <c r="B9" s="59" t="s">
        <v>104</v>
      </c>
      <c r="C9" s="59" t="s">
        <v>105</v>
      </c>
      <c r="D9" s="59" t="s">
        <v>104</v>
      </c>
      <c r="E9" s="59" t="s">
        <v>105</v>
      </c>
      <c r="F9" s="59" t="s">
        <v>104</v>
      </c>
      <c r="G9" s="59" t="s">
        <v>105</v>
      </c>
      <c r="H9" s="59" t="s">
        <v>104</v>
      </c>
      <c r="I9" s="59" t="s">
        <v>105</v>
      </c>
    </row>
    <row r="10" spans="1:9" s="45" customFormat="1" ht="18" customHeight="1">
      <c r="A10" s="51" t="s">
        <v>49</v>
      </c>
      <c r="B10" s="60" t="s">
        <v>106</v>
      </c>
      <c r="C10" s="60" t="s">
        <v>107</v>
      </c>
      <c r="D10" s="60" t="s">
        <v>106</v>
      </c>
      <c r="E10" s="60" t="s">
        <v>107</v>
      </c>
      <c r="F10" s="60" t="s">
        <v>106</v>
      </c>
      <c r="G10" s="60" t="s">
        <v>107</v>
      </c>
      <c r="H10" s="60" t="s">
        <v>106</v>
      </c>
      <c r="I10" s="60" t="s">
        <v>107</v>
      </c>
    </row>
    <row r="11" spans="1:9" s="45" customFormat="1" ht="18" customHeight="1">
      <c r="A11" s="51" t="s">
        <v>100</v>
      </c>
      <c r="B11" s="60">
        <v>23.32</v>
      </c>
      <c r="C11" s="60" t="s">
        <v>108</v>
      </c>
      <c r="D11" s="60">
        <v>23.32</v>
      </c>
      <c r="E11" s="60" t="s">
        <v>108</v>
      </c>
      <c r="F11" s="60">
        <v>23.32</v>
      </c>
      <c r="G11" s="60" t="s">
        <v>108</v>
      </c>
      <c r="H11" s="60">
        <v>23.32</v>
      </c>
      <c r="I11" s="60" t="s">
        <v>109</v>
      </c>
    </row>
    <row r="12" spans="1:9" s="45" customFormat="1" ht="18" customHeight="1">
      <c r="A12" s="51" t="s">
        <v>61</v>
      </c>
      <c r="B12" s="60">
        <v>18.24</v>
      </c>
      <c r="C12" s="60">
        <v>22.25</v>
      </c>
      <c r="D12" s="60">
        <v>18.24</v>
      </c>
      <c r="E12" s="60">
        <v>22.25</v>
      </c>
      <c r="F12" s="60">
        <v>18.24</v>
      </c>
      <c r="G12" s="60">
        <v>22.25</v>
      </c>
      <c r="H12" s="60">
        <v>18.24</v>
      </c>
      <c r="I12" s="60">
        <v>22.25</v>
      </c>
    </row>
    <row r="13" spans="1:9" s="45" customFormat="1" ht="25.5">
      <c r="A13" s="52" t="s">
        <v>51</v>
      </c>
      <c r="B13" s="61"/>
      <c r="C13" s="61"/>
      <c r="D13" s="61"/>
      <c r="E13" s="61"/>
      <c r="F13" s="61"/>
      <c r="G13" s="61"/>
      <c r="H13" s="61"/>
      <c r="I13" s="61"/>
    </row>
    <row r="14" spans="1:9" s="45" customFormat="1" ht="27.75" customHeight="1">
      <c r="A14" s="51" t="s">
        <v>99</v>
      </c>
      <c r="B14" s="60" t="s">
        <v>110</v>
      </c>
      <c r="C14" s="60" t="s">
        <v>111</v>
      </c>
      <c r="D14" s="60" t="s">
        <v>112</v>
      </c>
      <c r="E14" s="60" t="s">
        <v>113</v>
      </c>
      <c r="F14" s="60" t="s">
        <v>114</v>
      </c>
      <c r="G14" s="62">
        <v>33864.13</v>
      </c>
      <c r="H14" s="60" t="s">
        <v>115</v>
      </c>
      <c r="I14" s="60" t="s">
        <v>116</v>
      </c>
    </row>
    <row r="15" spans="1:9" s="45" customFormat="1" ht="16.5" customHeight="1">
      <c r="A15" s="51" t="s">
        <v>49</v>
      </c>
      <c r="B15" s="60" t="s">
        <v>117</v>
      </c>
      <c r="C15" s="60" t="s">
        <v>118</v>
      </c>
      <c r="D15" s="60" t="s">
        <v>119</v>
      </c>
      <c r="E15" s="60" t="s">
        <v>120</v>
      </c>
      <c r="F15" s="60" t="s">
        <v>121</v>
      </c>
      <c r="G15" s="60" t="s">
        <v>122</v>
      </c>
      <c r="H15" s="60" t="s">
        <v>123</v>
      </c>
      <c r="I15" s="60" t="s">
        <v>124</v>
      </c>
    </row>
    <row r="16" spans="1:9" s="45" customFormat="1" ht="27.75" customHeight="1">
      <c r="A16" s="53" t="s">
        <v>101</v>
      </c>
      <c r="B16" s="63">
        <v>10.28</v>
      </c>
      <c r="C16" s="63">
        <v>12.54</v>
      </c>
      <c r="D16" s="63">
        <v>13.31</v>
      </c>
      <c r="E16" s="63">
        <v>16.24</v>
      </c>
      <c r="F16" s="63">
        <v>10.57</v>
      </c>
      <c r="G16" s="63">
        <v>12.9</v>
      </c>
      <c r="H16" s="63">
        <v>11.77</v>
      </c>
      <c r="I16" s="63">
        <v>14.36</v>
      </c>
    </row>
    <row r="17" spans="1:9" s="45" customFormat="1" ht="29.25" customHeight="1">
      <c r="A17" s="46"/>
      <c r="B17" s="16"/>
      <c r="C17" s="16"/>
      <c r="D17" s="16"/>
      <c r="E17" s="16"/>
      <c r="F17" s="16"/>
      <c r="G17" s="16"/>
      <c r="H17" s="16"/>
      <c r="I17" s="16"/>
    </row>
    <row r="18" spans="1:9" s="45" customFormat="1" ht="15.75">
      <c r="A18" s="136" t="s">
        <v>25</v>
      </c>
      <c r="B18" s="136"/>
      <c r="C18" s="136"/>
      <c r="D18" s="136"/>
      <c r="E18" s="136"/>
      <c r="F18" s="136"/>
      <c r="G18" s="136"/>
      <c r="H18" s="46"/>
      <c r="I18" s="46"/>
    </row>
    <row r="19" spans="1:9" s="45" customFormat="1" ht="12.75">
      <c r="A19" s="64"/>
      <c r="B19" s="64"/>
      <c r="C19" s="64"/>
      <c r="D19" s="64"/>
      <c r="E19" s="64"/>
      <c r="F19" s="64"/>
      <c r="G19" s="64"/>
      <c r="H19" s="64"/>
      <c r="I19" s="64"/>
    </row>
    <row r="20" spans="1:7" s="45" customFormat="1" ht="12.75">
      <c r="A20" s="130" t="s">
        <v>41</v>
      </c>
      <c r="B20" s="132" t="s">
        <v>58</v>
      </c>
      <c r="C20" s="133"/>
      <c r="D20" s="132" t="s">
        <v>53</v>
      </c>
      <c r="E20" s="133"/>
      <c r="F20" s="132" t="s">
        <v>60</v>
      </c>
      <c r="G20" s="133"/>
    </row>
    <row r="21" spans="1:7" s="45" customFormat="1" ht="12.75">
      <c r="A21" s="130"/>
      <c r="B21" s="3" t="s">
        <v>42</v>
      </c>
      <c r="C21" s="3" t="s">
        <v>43</v>
      </c>
      <c r="D21" s="3" t="s">
        <v>42</v>
      </c>
      <c r="E21" s="3" t="s">
        <v>43</v>
      </c>
      <c r="F21" s="3" t="s">
        <v>42</v>
      </c>
      <c r="G21" s="3" t="s">
        <v>43</v>
      </c>
    </row>
    <row r="22" spans="1:7" s="45" customFormat="1" ht="12.75">
      <c r="A22" s="22">
        <v>2</v>
      </c>
      <c r="B22" s="22">
        <v>3</v>
      </c>
      <c r="C22" s="22">
        <v>4</v>
      </c>
      <c r="D22" s="22">
        <v>7</v>
      </c>
      <c r="E22" s="22">
        <v>8</v>
      </c>
      <c r="F22" s="22">
        <v>9</v>
      </c>
      <c r="G22" s="22">
        <v>10</v>
      </c>
    </row>
    <row r="23" spans="1:7" s="45" customFormat="1" ht="12.75">
      <c r="A23" s="46"/>
      <c r="B23" s="16"/>
      <c r="C23" s="16"/>
      <c r="D23" s="16"/>
      <c r="E23" s="16"/>
      <c r="F23" s="16"/>
      <c r="G23" s="16"/>
    </row>
    <row r="24" spans="1:7" s="45" customFormat="1" ht="25.5" customHeight="1">
      <c r="A24" s="56" t="s">
        <v>137</v>
      </c>
      <c r="B24" s="57"/>
      <c r="C24" s="57"/>
      <c r="D24" s="57"/>
      <c r="E24" s="57"/>
      <c r="F24" s="57"/>
      <c r="G24" s="58"/>
    </row>
    <row r="25" spans="1:7" s="45" customFormat="1" ht="18" customHeight="1">
      <c r="A25" s="49" t="s">
        <v>99</v>
      </c>
      <c r="B25" s="60" t="s">
        <v>125</v>
      </c>
      <c r="C25" s="60" t="s">
        <v>126</v>
      </c>
      <c r="D25" s="60" t="s">
        <v>127</v>
      </c>
      <c r="E25" s="60" t="s">
        <v>128</v>
      </c>
      <c r="F25" s="60" t="s">
        <v>129</v>
      </c>
      <c r="G25" s="60" t="s">
        <v>130</v>
      </c>
    </row>
    <row r="26" spans="1:7" s="45" customFormat="1" ht="18" customHeight="1">
      <c r="A26" s="49" t="s">
        <v>102</v>
      </c>
      <c r="B26" s="60" t="s">
        <v>131</v>
      </c>
      <c r="C26" s="60" t="s">
        <v>132</v>
      </c>
      <c r="D26" s="60" t="s">
        <v>133</v>
      </c>
      <c r="E26" s="60" t="s">
        <v>134</v>
      </c>
      <c r="F26" s="60" t="s">
        <v>135</v>
      </c>
      <c r="G26" s="60" t="s">
        <v>136</v>
      </c>
    </row>
    <row r="27" spans="1:7" s="45" customFormat="1" ht="30" customHeight="1">
      <c r="A27" s="55" t="s">
        <v>101</v>
      </c>
      <c r="B27" s="63">
        <v>10.12</v>
      </c>
      <c r="C27" s="63">
        <v>12.35</v>
      </c>
      <c r="D27" s="63">
        <v>10.97</v>
      </c>
      <c r="E27" s="63">
        <v>13.38</v>
      </c>
      <c r="F27" s="63">
        <v>10.78</v>
      </c>
      <c r="G27" s="63">
        <v>13.15</v>
      </c>
    </row>
    <row r="30" spans="1:7" ht="114.75" customHeight="1">
      <c r="A30" s="126" t="s">
        <v>103</v>
      </c>
      <c r="B30" s="127"/>
      <c r="C30" s="127"/>
      <c r="D30" s="127"/>
      <c r="E30" s="127"/>
      <c r="F30" s="127"/>
      <c r="G30" s="127"/>
    </row>
  </sheetData>
  <mergeCells count="13">
    <mergeCell ref="A1:I1"/>
    <mergeCell ref="A3:I3"/>
    <mergeCell ref="A5:A6"/>
    <mergeCell ref="B5:C5"/>
    <mergeCell ref="D5:E5"/>
    <mergeCell ref="F5:G5"/>
    <mergeCell ref="H5:I5"/>
    <mergeCell ref="A30:G30"/>
    <mergeCell ref="A18:G18"/>
    <mergeCell ref="A20:A21"/>
    <mergeCell ref="B20:C20"/>
    <mergeCell ref="D20:E20"/>
    <mergeCell ref="F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4">
      <selection activeCell="A30" sqref="A30:E30"/>
    </sheetView>
  </sheetViews>
  <sheetFormatPr defaultColWidth="9.140625" defaultRowHeight="12.75"/>
  <cols>
    <col min="1" max="1" width="41.28125" style="0" customWidth="1"/>
    <col min="2" max="5" width="12.8515625" style="0" customWidth="1"/>
  </cols>
  <sheetData>
    <row r="1" spans="1:7" ht="27.75" customHeight="1">
      <c r="A1" s="134" t="s">
        <v>139</v>
      </c>
      <c r="B1" s="134"/>
      <c r="C1" s="134"/>
      <c r="D1" s="134"/>
      <c r="E1" s="134"/>
      <c r="F1" s="44"/>
      <c r="G1" s="44"/>
    </row>
    <row r="2" spans="1:7" ht="27.75" customHeight="1">
      <c r="A2" s="37"/>
      <c r="B2" s="38"/>
      <c r="C2" s="38"/>
      <c r="D2" s="38"/>
      <c r="E2" s="38"/>
      <c r="F2" s="44"/>
      <c r="G2" s="44"/>
    </row>
    <row r="3" spans="1:5" ht="15.75">
      <c r="A3" s="135" t="s">
        <v>98</v>
      </c>
      <c r="B3" s="135"/>
      <c r="C3" s="135"/>
      <c r="D3" s="135"/>
      <c r="E3" s="135"/>
    </row>
    <row r="4" spans="1:5" ht="12.75">
      <c r="A4" s="1"/>
      <c r="B4" s="1"/>
      <c r="C4" s="1"/>
      <c r="D4" s="1"/>
      <c r="E4" s="1"/>
    </row>
    <row r="5" spans="1:5" ht="12.75">
      <c r="A5" s="123" t="s">
        <v>41</v>
      </c>
      <c r="B5" s="65" t="s">
        <v>57</v>
      </c>
      <c r="C5" s="65" t="s">
        <v>44</v>
      </c>
      <c r="D5" s="65" t="s">
        <v>45</v>
      </c>
      <c r="E5" s="65" t="s">
        <v>46</v>
      </c>
    </row>
    <row r="6" spans="1:5" ht="12.75">
      <c r="A6" s="123"/>
      <c r="B6" s="24" t="s">
        <v>42</v>
      </c>
      <c r="C6" s="24" t="s">
        <v>42</v>
      </c>
      <c r="D6" s="24" t="s">
        <v>42</v>
      </c>
      <c r="E6" s="24" t="s">
        <v>42</v>
      </c>
    </row>
    <row r="7" spans="1:5" ht="12.75">
      <c r="A7" s="24">
        <v>2</v>
      </c>
      <c r="B7" s="22">
        <v>3</v>
      </c>
      <c r="C7" s="22">
        <v>5</v>
      </c>
      <c r="D7" s="22">
        <v>7</v>
      </c>
      <c r="E7" s="22">
        <v>9</v>
      </c>
    </row>
    <row r="8" spans="1:5" s="45" customFormat="1" ht="20.25" customHeight="1">
      <c r="A8" s="54" t="s">
        <v>47</v>
      </c>
      <c r="B8" s="3"/>
      <c r="C8" s="3"/>
      <c r="D8" s="3"/>
      <c r="E8" s="3"/>
    </row>
    <row r="9" spans="1:5" s="45" customFormat="1" ht="18" customHeight="1">
      <c r="A9" s="50" t="s">
        <v>99</v>
      </c>
      <c r="B9" s="59" t="s">
        <v>104</v>
      </c>
      <c r="C9" s="59" t="s">
        <v>104</v>
      </c>
      <c r="D9" s="59" t="s">
        <v>104</v>
      </c>
      <c r="E9" s="59" t="s">
        <v>104</v>
      </c>
    </row>
    <row r="10" spans="1:5" s="45" customFormat="1" ht="18" customHeight="1">
      <c r="A10" s="51" t="s">
        <v>49</v>
      </c>
      <c r="B10" s="60" t="s">
        <v>106</v>
      </c>
      <c r="C10" s="60" t="s">
        <v>106</v>
      </c>
      <c r="D10" s="60" t="s">
        <v>106</v>
      </c>
      <c r="E10" s="60" t="s">
        <v>106</v>
      </c>
    </row>
    <row r="11" spans="1:5" s="45" customFormat="1" ht="18" customHeight="1">
      <c r="A11" s="51" t="s">
        <v>100</v>
      </c>
      <c r="B11" s="60">
        <v>23.32</v>
      </c>
      <c r="C11" s="60">
        <v>23.32</v>
      </c>
      <c r="D11" s="60">
        <v>23.32</v>
      </c>
      <c r="E11" s="60">
        <v>23.32</v>
      </c>
    </row>
    <row r="12" spans="1:5" s="45" customFormat="1" ht="18" customHeight="1">
      <c r="A12" s="51" t="s">
        <v>61</v>
      </c>
      <c r="B12" s="60">
        <v>18.24</v>
      </c>
      <c r="C12" s="60">
        <v>18.24</v>
      </c>
      <c r="D12" s="60">
        <v>18.24</v>
      </c>
      <c r="E12" s="60">
        <v>18.24</v>
      </c>
    </row>
    <row r="13" spans="1:5" s="45" customFormat="1" ht="12.75">
      <c r="A13" s="52" t="s">
        <v>51</v>
      </c>
      <c r="B13" s="61"/>
      <c r="C13" s="61"/>
      <c r="D13" s="61"/>
      <c r="E13" s="61"/>
    </row>
    <row r="14" spans="1:5" s="45" customFormat="1" ht="27.75" customHeight="1">
      <c r="A14" s="51" t="s">
        <v>99</v>
      </c>
      <c r="B14" s="60" t="s">
        <v>110</v>
      </c>
      <c r="C14" s="60" t="s">
        <v>112</v>
      </c>
      <c r="D14" s="60" t="s">
        <v>114</v>
      </c>
      <c r="E14" s="60" t="s">
        <v>115</v>
      </c>
    </row>
    <row r="15" spans="1:5" s="45" customFormat="1" ht="16.5" customHeight="1">
      <c r="A15" s="51" t="s">
        <v>49</v>
      </c>
      <c r="B15" s="60" t="s">
        <v>117</v>
      </c>
      <c r="C15" s="60" t="s">
        <v>119</v>
      </c>
      <c r="D15" s="60" t="s">
        <v>121</v>
      </c>
      <c r="E15" s="60" t="s">
        <v>123</v>
      </c>
    </row>
    <row r="16" spans="1:5" s="45" customFormat="1" ht="27.75" customHeight="1">
      <c r="A16" s="53" t="s">
        <v>101</v>
      </c>
      <c r="B16" s="63">
        <v>10.28</v>
      </c>
      <c r="C16" s="63">
        <v>13.31</v>
      </c>
      <c r="D16" s="63">
        <v>10.57</v>
      </c>
      <c r="E16" s="63">
        <v>11.77</v>
      </c>
    </row>
    <row r="17" spans="1:5" s="45" customFormat="1" ht="29.25" customHeight="1">
      <c r="A17" s="46"/>
      <c r="B17" s="16"/>
      <c r="C17" s="16"/>
      <c r="D17" s="16"/>
      <c r="E17" s="16"/>
    </row>
    <row r="18" spans="1:5" s="45" customFormat="1" ht="15.75">
      <c r="A18" s="136" t="s">
        <v>25</v>
      </c>
      <c r="B18" s="136"/>
      <c r="C18" s="136"/>
      <c r="D18" s="136"/>
      <c r="E18" s="46"/>
    </row>
    <row r="19" spans="1:5" s="45" customFormat="1" ht="12.75">
      <c r="A19" s="64"/>
      <c r="B19" s="64"/>
      <c r="C19" s="64"/>
      <c r="D19" s="64"/>
      <c r="E19" s="64"/>
    </row>
    <row r="20" spans="1:4" s="45" customFormat="1" ht="12.75">
      <c r="A20" s="130" t="s">
        <v>41</v>
      </c>
      <c r="B20" s="65" t="s">
        <v>58</v>
      </c>
      <c r="C20" s="65" t="s">
        <v>53</v>
      </c>
      <c r="D20" s="65" t="s">
        <v>60</v>
      </c>
    </row>
    <row r="21" spans="1:4" s="45" customFormat="1" ht="12.75">
      <c r="A21" s="130"/>
      <c r="B21" s="22" t="s">
        <v>42</v>
      </c>
      <c r="C21" s="22" t="s">
        <v>42</v>
      </c>
      <c r="D21" s="22" t="s">
        <v>42</v>
      </c>
    </row>
    <row r="22" spans="1:4" s="45" customFormat="1" ht="12.75">
      <c r="A22" s="22">
        <v>2</v>
      </c>
      <c r="B22" s="22">
        <v>3</v>
      </c>
      <c r="C22" s="22">
        <v>7</v>
      </c>
      <c r="D22" s="22">
        <v>9</v>
      </c>
    </row>
    <row r="23" spans="1:4" s="45" customFormat="1" ht="12.75">
      <c r="A23" s="66"/>
      <c r="B23" s="22"/>
      <c r="C23" s="22"/>
      <c r="D23" s="22"/>
    </row>
    <row r="24" spans="1:4" s="45" customFormat="1" ht="25.5" customHeight="1">
      <c r="A24" s="67" t="s">
        <v>137</v>
      </c>
      <c r="B24" s="67"/>
      <c r="C24" s="67"/>
      <c r="D24" s="67"/>
    </row>
    <row r="25" spans="1:4" s="45" customFormat="1" ht="18" customHeight="1">
      <c r="A25" s="23" t="s">
        <v>99</v>
      </c>
      <c r="B25" s="68" t="s">
        <v>125</v>
      </c>
      <c r="C25" s="68" t="s">
        <v>127</v>
      </c>
      <c r="D25" s="68" t="s">
        <v>129</v>
      </c>
    </row>
    <row r="26" spans="1:4" s="45" customFormat="1" ht="18" customHeight="1">
      <c r="A26" s="23" t="s">
        <v>102</v>
      </c>
      <c r="B26" s="68" t="s">
        <v>131</v>
      </c>
      <c r="C26" s="68" t="s">
        <v>133</v>
      </c>
      <c r="D26" s="68" t="s">
        <v>135</v>
      </c>
    </row>
    <row r="27" spans="1:4" s="45" customFormat="1" ht="30" customHeight="1">
      <c r="A27" s="47" t="s">
        <v>101</v>
      </c>
      <c r="B27" s="68">
        <v>10.12</v>
      </c>
      <c r="C27" s="68">
        <v>10.97</v>
      </c>
      <c r="D27" s="68">
        <v>10.78</v>
      </c>
    </row>
    <row r="30" spans="1:7" ht="97.5" customHeight="1">
      <c r="A30" s="137" t="s">
        <v>140</v>
      </c>
      <c r="B30" s="137"/>
      <c r="C30" s="137"/>
      <c r="D30" s="137"/>
      <c r="E30" s="137"/>
      <c r="F30" s="48"/>
      <c r="G30" s="48"/>
    </row>
    <row r="32" spans="1:5" ht="12.75" customHeight="1">
      <c r="A32" s="101" t="s">
        <v>168</v>
      </c>
      <c r="B32" s="101"/>
      <c r="C32" s="101"/>
      <c r="D32" s="101"/>
      <c r="E32" s="101"/>
    </row>
    <row r="33" spans="1:5" ht="12.75">
      <c r="A33" s="101"/>
      <c r="B33" s="101"/>
      <c r="C33" s="101"/>
      <c r="D33" s="101"/>
      <c r="E33" s="101"/>
    </row>
    <row r="34" spans="1:5" ht="24.75" customHeight="1">
      <c r="A34" s="101"/>
      <c r="B34" s="101"/>
      <c r="C34" s="101"/>
      <c r="D34" s="101"/>
      <c r="E34" s="101"/>
    </row>
  </sheetData>
  <mergeCells count="7">
    <mergeCell ref="A20:A21"/>
    <mergeCell ref="A30:E30"/>
    <mergeCell ref="A32:E34"/>
    <mergeCell ref="A1:E1"/>
    <mergeCell ref="A3:E3"/>
    <mergeCell ref="A5:A6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9">
      <selection activeCell="A1" sqref="A1:E1"/>
    </sheetView>
  </sheetViews>
  <sheetFormatPr defaultColWidth="9.140625" defaultRowHeight="12.75"/>
  <cols>
    <col min="1" max="1" width="41.28125" style="0" customWidth="1"/>
    <col min="2" max="5" width="12.8515625" style="0" customWidth="1"/>
  </cols>
  <sheetData>
    <row r="1" spans="1:7" ht="27.75" customHeight="1">
      <c r="A1" s="134" t="s">
        <v>141</v>
      </c>
      <c r="B1" s="134"/>
      <c r="C1" s="134"/>
      <c r="D1" s="134"/>
      <c r="E1" s="134"/>
      <c r="F1" s="44"/>
      <c r="G1" s="44"/>
    </row>
    <row r="2" spans="1:7" ht="27.75" customHeight="1">
      <c r="A2" s="37"/>
      <c r="B2" s="38"/>
      <c r="C2" s="38"/>
      <c r="D2" s="38"/>
      <c r="E2" s="38"/>
      <c r="F2" s="44"/>
      <c r="G2" s="44"/>
    </row>
    <row r="3" spans="1:5" ht="15.75">
      <c r="A3" s="135" t="s">
        <v>98</v>
      </c>
      <c r="B3" s="135"/>
      <c r="C3" s="135"/>
      <c r="D3" s="135"/>
      <c r="E3" s="135"/>
    </row>
    <row r="4" spans="1:5" ht="12.75">
      <c r="A4" s="1"/>
      <c r="B4" s="1"/>
      <c r="C4" s="1"/>
      <c r="D4" s="1"/>
      <c r="E4" s="1"/>
    </row>
    <row r="5" spans="1:5" ht="12.75">
      <c r="A5" s="123" t="s">
        <v>41</v>
      </c>
      <c r="B5" s="65" t="s">
        <v>57</v>
      </c>
      <c r="C5" s="65" t="s">
        <v>44</v>
      </c>
      <c r="D5" s="65" t="s">
        <v>45</v>
      </c>
      <c r="E5" s="65" t="s">
        <v>46</v>
      </c>
    </row>
    <row r="6" spans="1:5" ht="12.75">
      <c r="A6" s="123"/>
      <c r="B6" s="24" t="s">
        <v>42</v>
      </c>
      <c r="C6" s="24" t="s">
        <v>42</v>
      </c>
      <c r="D6" s="24" t="s">
        <v>42</v>
      </c>
      <c r="E6" s="24" t="s">
        <v>42</v>
      </c>
    </row>
    <row r="7" spans="1:5" ht="12.75">
      <c r="A7" s="24">
        <v>2</v>
      </c>
      <c r="B7" s="22">
        <v>3</v>
      </c>
      <c r="C7" s="22">
        <v>5</v>
      </c>
      <c r="D7" s="22">
        <v>7</v>
      </c>
      <c r="E7" s="22">
        <v>9</v>
      </c>
    </row>
    <row r="8" spans="1:5" s="45" customFormat="1" ht="20.25" customHeight="1">
      <c r="A8" s="54" t="s">
        <v>47</v>
      </c>
      <c r="B8" s="3"/>
      <c r="C8" s="3"/>
      <c r="D8" s="3"/>
      <c r="E8" s="3"/>
    </row>
    <row r="9" spans="1:5" s="45" customFormat="1" ht="18" customHeight="1">
      <c r="A9" s="50" t="s">
        <v>99</v>
      </c>
      <c r="B9" s="69">
        <v>49008.98</v>
      </c>
      <c r="C9" s="69">
        <v>49008.98</v>
      </c>
      <c r="D9" s="69">
        <v>49008.98</v>
      </c>
      <c r="E9" s="69">
        <v>49008.98</v>
      </c>
    </row>
    <row r="10" spans="1:5" s="45" customFormat="1" ht="18" customHeight="1">
      <c r="A10" s="51" t="s">
        <v>49</v>
      </c>
      <c r="B10" s="62">
        <v>4084.08</v>
      </c>
      <c r="C10" s="62">
        <v>4084.08</v>
      </c>
      <c r="D10" s="62">
        <v>4084.08</v>
      </c>
      <c r="E10" s="62">
        <v>4084.08</v>
      </c>
    </row>
    <row r="11" spans="1:5" s="45" customFormat="1" ht="18" customHeight="1">
      <c r="A11" s="51" t="s">
        <v>100</v>
      </c>
      <c r="B11" s="60">
        <v>25.53</v>
      </c>
      <c r="C11" s="60">
        <v>25.53</v>
      </c>
      <c r="D11" s="60">
        <v>25.53</v>
      </c>
      <c r="E11" s="60">
        <v>25.53</v>
      </c>
    </row>
    <row r="12" spans="1:5" s="45" customFormat="1" ht="18" customHeight="1">
      <c r="A12" s="51" t="s">
        <v>61</v>
      </c>
      <c r="B12" s="60">
        <v>18.83</v>
      </c>
      <c r="C12" s="60">
        <v>18.83</v>
      </c>
      <c r="D12" s="60">
        <v>18.83</v>
      </c>
      <c r="E12" s="60">
        <v>18.83</v>
      </c>
    </row>
    <row r="13" spans="1:5" s="45" customFormat="1" ht="12.75">
      <c r="A13" s="52" t="s">
        <v>51</v>
      </c>
      <c r="B13" s="61"/>
      <c r="C13" s="61"/>
      <c r="D13" s="61"/>
      <c r="E13" s="61"/>
    </row>
    <row r="14" spans="1:5" s="45" customFormat="1" ht="27.75" customHeight="1">
      <c r="A14" s="51" t="s">
        <v>99</v>
      </c>
      <c r="B14" s="62">
        <v>18571.88</v>
      </c>
      <c r="C14" s="60" t="s">
        <v>142</v>
      </c>
      <c r="D14" s="62">
        <v>23320.06</v>
      </c>
      <c r="E14" s="62">
        <v>24726.93</v>
      </c>
    </row>
    <row r="15" spans="1:5" s="45" customFormat="1" ht="16.5" customHeight="1">
      <c r="A15" s="51" t="s">
        <v>49</v>
      </c>
      <c r="B15" s="62">
        <v>1547.66</v>
      </c>
      <c r="C15" s="62">
        <v>2343.27</v>
      </c>
      <c r="D15" s="62">
        <v>1943.34</v>
      </c>
      <c r="E15" s="62">
        <v>2060.58</v>
      </c>
    </row>
    <row r="16" spans="1:5" s="45" customFormat="1" ht="27.75" customHeight="1">
      <c r="A16" s="53" t="s">
        <v>101</v>
      </c>
      <c r="B16" s="63">
        <v>11.85</v>
      </c>
      <c r="C16" s="63">
        <v>14.78</v>
      </c>
      <c r="D16" s="63">
        <v>11.61</v>
      </c>
      <c r="E16" s="63">
        <v>12.97</v>
      </c>
    </row>
    <row r="17" spans="1:5" s="45" customFormat="1" ht="29.25" customHeight="1">
      <c r="A17" s="46"/>
      <c r="B17" s="16"/>
      <c r="C17" s="16"/>
      <c r="D17" s="16"/>
      <c r="E17" s="16"/>
    </row>
    <row r="18" spans="1:5" s="45" customFormat="1" ht="15.75">
      <c r="A18" s="136" t="s">
        <v>25</v>
      </c>
      <c r="B18" s="136"/>
      <c r="C18" s="136"/>
      <c r="D18" s="136"/>
      <c r="E18" s="46"/>
    </row>
    <row r="19" spans="1:5" s="45" customFormat="1" ht="12.75">
      <c r="A19" s="64"/>
      <c r="B19" s="64"/>
      <c r="C19" s="64"/>
      <c r="D19" s="64"/>
      <c r="E19" s="64"/>
    </row>
    <row r="20" spans="1:4" s="45" customFormat="1" ht="12.75">
      <c r="A20" s="130" t="s">
        <v>41</v>
      </c>
      <c r="B20" s="65" t="s">
        <v>58</v>
      </c>
      <c r="C20" s="65" t="s">
        <v>53</v>
      </c>
      <c r="D20" s="65" t="s">
        <v>60</v>
      </c>
    </row>
    <row r="21" spans="1:4" s="45" customFormat="1" ht="12.75">
      <c r="A21" s="130"/>
      <c r="B21" s="22" t="s">
        <v>42</v>
      </c>
      <c r="C21" s="22" t="s">
        <v>42</v>
      </c>
      <c r="D21" s="22" t="s">
        <v>42</v>
      </c>
    </row>
    <row r="22" spans="1:4" s="45" customFormat="1" ht="12.75">
      <c r="A22" s="22">
        <v>2</v>
      </c>
      <c r="B22" s="22">
        <v>3</v>
      </c>
      <c r="C22" s="22">
        <v>7</v>
      </c>
      <c r="D22" s="22">
        <v>9</v>
      </c>
    </row>
    <row r="23" spans="1:4" s="45" customFormat="1" ht="12.75">
      <c r="A23" s="66"/>
      <c r="B23" s="22"/>
      <c r="C23" s="22"/>
      <c r="D23" s="22"/>
    </row>
    <row r="24" spans="1:4" s="45" customFormat="1" ht="25.5" customHeight="1">
      <c r="A24" s="67" t="s">
        <v>137</v>
      </c>
      <c r="B24" s="67"/>
      <c r="C24" s="67"/>
      <c r="D24" s="67"/>
    </row>
    <row r="25" spans="1:4" s="45" customFormat="1" ht="18" customHeight="1">
      <c r="A25" s="23" t="s">
        <v>99</v>
      </c>
      <c r="B25" s="70">
        <v>14896.41</v>
      </c>
      <c r="C25" s="68">
        <v>19953.72</v>
      </c>
      <c r="D25" s="68">
        <v>23148.53</v>
      </c>
    </row>
    <row r="26" spans="1:4" s="45" customFormat="1" ht="18" customHeight="1">
      <c r="A26" s="23" t="s">
        <v>102</v>
      </c>
      <c r="B26" s="70">
        <v>1241.37</v>
      </c>
      <c r="C26" s="70">
        <v>1662.81</v>
      </c>
      <c r="D26" s="70">
        <v>1929.04</v>
      </c>
    </row>
    <row r="27" spans="1:4" s="45" customFormat="1" ht="30" customHeight="1">
      <c r="A27" s="47" t="s">
        <v>101</v>
      </c>
      <c r="B27" s="68">
        <v>10.79</v>
      </c>
      <c r="C27" s="68">
        <v>12.06</v>
      </c>
      <c r="D27" s="68">
        <v>11.44</v>
      </c>
    </row>
    <row r="30" spans="1:7" ht="94.5" customHeight="1">
      <c r="A30" s="137" t="s">
        <v>140</v>
      </c>
      <c r="B30" s="137"/>
      <c r="C30" s="137"/>
      <c r="D30" s="137"/>
      <c r="E30" s="137"/>
      <c r="F30" s="48"/>
      <c r="G30" s="48"/>
    </row>
    <row r="32" spans="1:5" ht="12.75" customHeight="1">
      <c r="A32" s="101" t="s">
        <v>168</v>
      </c>
      <c r="B32" s="101"/>
      <c r="C32" s="101"/>
      <c r="D32" s="101"/>
      <c r="E32" s="101"/>
    </row>
    <row r="33" spans="1:5" ht="12.75">
      <c r="A33" s="101"/>
      <c r="B33" s="101"/>
      <c r="C33" s="101"/>
      <c r="D33" s="101"/>
      <c r="E33" s="101"/>
    </row>
    <row r="34" spans="1:5" ht="24.75" customHeight="1">
      <c r="A34" s="101"/>
      <c r="B34" s="101"/>
      <c r="C34" s="101"/>
      <c r="D34" s="101"/>
      <c r="E34" s="101"/>
    </row>
  </sheetData>
  <mergeCells count="7">
    <mergeCell ref="A20:A21"/>
    <mergeCell ref="A30:E30"/>
    <mergeCell ref="A32:E34"/>
    <mergeCell ref="A1:E1"/>
    <mergeCell ref="A3:E3"/>
    <mergeCell ref="A5:A6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6">
      <selection activeCell="A1" sqref="A1:E1"/>
    </sheetView>
  </sheetViews>
  <sheetFormatPr defaultColWidth="9.140625" defaultRowHeight="12.75"/>
  <cols>
    <col min="1" max="1" width="41.28125" style="0" customWidth="1"/>
    <col min="2" max="5" width="12.8515625" style="0" customWidth="1"/>
  </cols>
  <sheetData>
    <row r="1" spans="1:7" ht="27.75" customHeight="1">
      <c r="A1" s="134" t="s">
        <v>167</v>
      </c>
      <c r="B1" s="134"/>
      <c r="C1" s="134"/>
      <c r="D1" s="134"/>
      <c r="E1" s="134"/>
      <c r="F1" s="44"/>
      <c r="G1" s="44"/>
    </row>
    <row r="2" spans="1:7" ht="27.75" customHeight="1">
      <c r="A2" s="37"/>
      <c r="B2" s="38"/>
      <c r="C2" s="38"/>
      <c r="D2" s="38"/>
      <c r="E2" s="38"/>
      <c r="F2" s="44"/>
      <c r="G2" s="44"/>
    </row>
    <row r="3" spans="1:5" ht="15.75">
      <c r="A3" s="135" t="s">
        <v>98</v>
      </c>
      <c r="B3" s="135"/>
      <c r="C3" s="135"/>
      <c r="D3" s="135"/>
      <c r="E3" s="135"/>
    </row>
    <row r="4" spans="1:5" ht="12.75">
      <c r="A4" s="1"/>
      <c r="B4" s="1"/>
      <c r="C4" s="1"/>
      <c r="D4" s="1"/>
      <c r="E4" s="1"/>
    </row>
    <row r="5" spans="1:5" s="45" customFormat="1" ht="19.5" customHeight="1">
      <c r="A5" s="102" t="s">
        <v>143</v>
      </c>
      <c r="B5" s="72" t="s">
        <v>57</v>
      </c>
      <c r="C5" s="72" t="s">
        <v>2</v>
      </c>
      <c r="D5" s="72" t="s">
        <v>45</v>
      </c>
      <c r="E5" s="72" t="s">
        <v>46</v>
      </c>
    </row>
    <row r="6" spans="1:5" s="45" customFormat="1" ht="19.5" customHeight="1">
      <c r="A6" s="102"/>
      <c r="B6" s="68" t="s">
        <v>42</v>
      </c>
      <c r="C6" s="68" t="s">
        <v>42</v>
      </c>
      <c r="D6" s="68" t="s">
        <v>42</v>
      </c>
      <c r="E6" s="68" t="s">
        <v>42</v>
      </c>
    </row>
    <row r="7" spans="1:5" s="45" customFormat="1" ht="19.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</row>
    <row r="8" spans="1:5" s="45" customFormat="1" ht="19.5" customHeight="1">
      <c r="A8" s="74" t="s">
        <v>47</v>
      </c>
      <c r="B8" s="75"/>
      <c r="C8" s="75"/>
      <c r="D8" s="75"/>
      <c r="E8" s="75"/>
    </row>
    <row r="9" spans="1:5" s="45" customFormat="1" ht="19.5" customHeight="1">
      <c r="A9" s="74" t="s">
        <v>144</v>
      </c>
      <c r="B9" s="71" t="s">
        <v>145</v>
      </c>
      <c r="C9" s="71" t="s">
        <v>145</v>
      </c>
      <c r="D9" s="71" t="s">
        <v>145</v>
      </c>
      <c r="E9" s="71" t="s">
        <v>145</v>
      </c>
    </row>
    <row r="10" spans="1:5" s="45" customFormat="1" ht="19.5" customHeight="1">
      <c r="A10" s="74" t="s">
        <v>146</v>
      </c>
      <c r="B10" s="71" t="s">
        <v>147</v>
      </c>
      <c r="C10" s="71" t="s">
        <v>147</v>
      </c>
      <c r="D10" s="71" t="s">
        <v>147</v>
      </c>
      <c r="E10" s="71" t="s">
        <v>147</v>
      </c>
    </row>
    <row r="11" spans="1:5" s="45" customFormat="1" ht="19.5" customHeight="1">
      <c r="A11" s="74" t="s">
        <v>148</v>
      </c>
      <c r="B11" s="71" t="s">
        <v>149</v>
      </c>
      <c r="C11" s="71" t="s">
        <v>149</v>
      </c>
      <c r="D11" s="71" t="s">
        <v>149</v>
      </c>
      <c r="E11" s="71" t="s">
        <v>149</v>
      </c>
    </row>
    <row r="12" spans="1:5" s="45" customFormat="1" ht="19.5" customHeight="1">
      <c r="A12" s="74" t="s">
        <v>150</v>
      </c>
      <c r="B12" s="71" t="s">
        <v>151</v>
      </c>
      <c r="C12" s="71" t="s">
        <v>151</v>
      </c>
      <c r="D12" s="71" t="s">
        <v>151</v>
      </c>
      <c r="E12" s="71" t="s">
        <v>151</v>
      </c>
    </row>
    <row r="13" spans="1:5" s="45" customFormat="1" ht="19.5" customHeight="1">
      <c r="A13" s="76" t="s">
        <v>152</v>
      </c>
      <c r="B13" s="77"/>
      <c r="C13" s="77"/>
      <c r="D13" s="77"/>
      <c r="E13" s="77"/>
    </row>
    <row r="14" spans="1:5" s="45" customFormat="1" ht="19.5" customHeight="1">
      <c r="A14" s="74" t="s">
        <v>144</v>
      </c>
      <c r="B14" s="71" t="s">
        <v>153</v>
      </c>
      <c r="C14" s="71" t="s">
        <v>154</v>
      </c>
      <c r="D14" s="71" t="s">
        <v>155</v>
      </c>
      <c r="E14" s="71" t="s">
        <v>156</v>
      </c>
    </row>
    <row r="15" spans="1:5" s="45" customFormat="1" ht="19.5" customHeight="1">
      <c r="A15" s="74" t="s">
        <v>157</v>
      </c>
      <c r="B15" s="71" t="s">
        <v>158</v>
      </c>
      <c r="C15" s="71" t="s">
        <v>159</v>
      </c>
      <c r="D15" s="71" t="s">
        <v>160</v>
      </c>
      <c r="E15" s="71" t="s">
        <v>161</v>
      </c>
    </row>
    <row r="16" spans="1:5" s="45" customFormat="1" ht="19.5" customHeight="1">
      <c r="A16" s="76" t="s">
        <v>162</v>
      </c>
      <c r="B16" s="71" t="s">
        <v>163</v>
      </c>
      <c r="C16" s="71" t="s">
        <v>164</v>
      </c>
      <c r="D16" s="71" t="s">
        <v>165</v>
      </c>
      <c r="E16" s="71" t="s">
        <v>166</v>
      </c>
    </row>
    <row r="17" spans="1:5" s="45" customFormat="1" ht="29.25" customHeight="1">
      <c r="A17" s="46"/>
      <c r="B17" s="16"/>
      <c r="C17" s="16"/>
      <c r="D17" s="16"/>
      <c r="E17" s="16"/>
    </row>
    <row r="18" spans="1:5" s="45" customFormat="1" ht="15.75">
      <c r="A18" s="136" t="s">
        <v>25</v>
      </c>
      <c r="B18" s="136"/>
      <c r="C18" s="136"/>
      <c r="D18" s="136"/>
      <c r="E18" s="46"/>
    </row>
    <row r="19" spans="1:5" s="45" customFormat="1" ht="12.75">
      <c r="A19" s="64"/>
      <c r="B19" s="64"/>
      <c r="C19" s="64"/>
      <c r="D19" s="64"/>
      <c r="E19" s="64"/>
    </row>
    <row r="20" spans="1:4" s="45" customFormat="1" ht="12.75">
      <c r="A20" s="130" t="s">
        <v>41</v>
      </c>
      <c r="B20" s="65" t="s">
        <v>58</v>
      </c>
      <c r="C20" s="65" t="s">
        <v>53</v>
      </c>
      <c r="D20" s="65" t="s">
        <v>60</v>
      </c>
    </row>
    <row r="21" spans="1:4" s="45" customFormat="1" ht="12.75">
      <c r="A21" s="130"/>
      <c r="B21" s="22" t="s">
        <v>42</v>
      </c>
      <c r="C21" s="22" t="s">
        <v>42</v>
      </c>
      <c r="D21" s="22" t="s">
        <v>42</v>
      </c>
    </row>
    <row r="22" spans="1:4" s="45" customFormat="1" ht="12.75">
      <c r="A22" s="22">
        <v>2</v>
      </c>
      <c r="B22" s="22">
        <v>3</v>
      </c>
      <c r="C22" s="22">
        <v>7</v>
      </c>
      <c r="D22" s="22">
        <v>9</v>
      </c>
    </row>
    <row r="23" spans="1:4" s="45" customFormat="1" ht="12.75">
      <c r="A23" s="66"/>
      <c r="B23" s="22"/>
      <c r="C23" s="22"/>
      <c r="D23" s="22"/>
    </row>
    <row r="24" spans="1:4" s="45" customFormat="1" ht="25.5" customHeight="1">
      <c r="A24" s="67" t="s">
        <v>137</v>
      </c>
      <c r="B24" s="67"/>
      <c r="C24" s="67"/>
      <c r="D24" s="67"/>
    </row>
    <row r="25" spans="1:4" s="45" customFormat="1" ht="18" customHeight="1">
      <c r="A25" s="23" t="s">
        <v>99</v>
      </c>
      <c r="B25" s="70">
        <v>14896.41</v>
      </c>
      <c r="C25" s="68">
        <v>19953.72</v>
      </c>
      <c r="D25" s="68">
        <v>23148.53</v>
      </c>
    </row>
    <row r="26" spans="1:4" s="45" customFormat="1" ht="18" customHeight="1">
      <c r="A26" s="23" t="s">
        <v>102</v>
      </c>
      <c r="B26" s="70">
        <v>1241.37</v>
      </c>
      <c r="C26" s="70">
        <v>1662.81</v>
      </c>
      <c r="D26" s="70">
        <v>1929.04</v>
      </c>
    </row>
    <row r="27" spans="1:4" s="45" customFormat="1" ht="30" customHeight="1">
      <c r="A27" s="47" t="s">
        <v>101</v>
      </c>
      <c r="B27" s="68">
        <v>10.79</v>
      </c>
      <c r="C27" s="68">
        <v>12.06</v>
      </c>
      <c r="D27" s="68">
        <v>11.44</v>
      </c>
    </row>
    <row r="30" spans="1:7" ht="96" customHeight="1">
      <c r="A30" s="137" t="s">
        <v>140</v>
      </c>
      <c r="B30" s="137"/>
      <c r="C30" s="137"/>
      <c r="D30" s="137"/>
      <c r="E30" s="137"/>
      <c r="F30" s="48"/>
      <c r="G30" s="48"/>
    </row>
    <row r="32" spans="1:5" ht="12.75" customHeight="1">
      <c r="A32" s="101" t="s">
        <v>168</v>
      </c>
      <c r="B32" s="101"/>
      <c r="C32" s="101"/>
      <c r="D32" s="101"/>
      <c r="E32" s="101"/>
    </row>
    <row r="33" spans="1:5" ht="12.75">
      <c r="A33" s="101"/>
      <c r="B33" s="101"/>
      <c r="C33" s="101"/>
      <c r="D33" s="101"/>
      <c r="E33" s="101"/>
    </row>
    <row r="34" spans="1:5" ht="24.75" customHeight="1">
      <c r="A34" s="101"/>
      <c r="B34" s="101"/>
      <c r="C34" s="101"/>
      <c r="D34" s="101"/>
      <c r="E34" s="101"/>
    </row>
  </sheetData>
  <mergeCells count="7">
    <mergeCell ref="A20:A21"/>
    <mergeCell ref="A30:E30"/>
    <mergeCell ref="A32:E34"/>
    <mergeCell ref="A1:E1"/>
    <mergeCell ref="A3:E3"/>
    <mergeCell ref="A5:A6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7">
      <selection activeCell="B2" sqref="B1:E16384"/>
    </sheetView>
  </sheetViews>
  <sheetFormatPr defaultColWidth="9.140625" defaultRowHeight="12.75"/>
  <cols>
    <col min="1" max="1" width="46.00390625" style="0" bestFit="1" customWidth="1"/>
    <col min="2" max="5" width="9.7109375" style="0" customWidth="1"/>
  </cols>
  <sheetData>
    <row r="1" spans="1:5" ht="75.75" customHeight="1">
      <c r="A1" s="107" t="s">
        <v>169</v>
      </c>
      <c r="B1" s="107"/>
      <c r="C1" s="107"/>
      <c r="D1" s="107"/>
      <c r="E1" s="107"/>
    </row>
    <row r="2" spans="1:5" ht="12.75">
      <c r="A2" s="78"/>
      <c r="B2" s="79"/>
      <c r="C2" s="79"/>
      <c r="D2" s="79"/>
      <c r="E2" s="79"/>
    </row>
    <row r="3" spans="1:5" ht="15.75">
      <c r="A3" s="108" t="s">
        <v>98</v>
      </c>
      <c r="B3" s="108"/>
      <c r="C3" s="108"/>
      <c r="D3" s="108"/>
      <c r="E3" s="108"/>
    </row>
    <row r="4" spans="1:5" ht="12.75">
      <c r="A4" s="80"/>
      <c r="B4" s="80"/>
      <c r="C4" s="80"/>
      <c r="D4" s="80"/>
      <c r="E4" s="80"/>
    </row>
    <row r="5" spans="1:5" ht="12.75">
      <c r="A5" s="138" t="s">
        <v>143</v>
      </c>
      <c r="B5" s="81" t="s">
        <v>57</v>
      </c>
      <c r="C5" s="81" t="s">
        <v>2</v>
      </c>
      <c r="D5" s="81" t="s">
        <v>45</v>
      </c>
      <c r="E5" s="81" t="s">
        <v>46</v>
      </c>
    </row>
    <row r="6" spans="1:5" ht="12.75">
      <c r="A6" s="138"/>
      <c r="B6" s="82" t="s">
        <v>42</v>
      </c>
      <c r="C6" s="82" t="s">
        <v>42</v>
      </c>
      <c r="D6" s="82" t="s">
        <v>42</v>
      </c>
      <c r="E6" s="82" t="s">
        <v>42</v>
      </c>
    </row>
    <row r="7" spans="1:5" ht="12.75">
      <c r="A7" s="83">
        <v>1</v>
      </c>
      <c r="B7" s="83">
        <v>2</v>
      </c>
      <c r="C7" s="83">
        <v>3</v>
      </c>
      <c r="D7" s="83">
        <v>4</v>
      </c>
      <c r="E7" s="83">
        <v>5</v>
      </c>
    </row>
    <row r="8" spans="1:5" ht="12.75">
      <c r="A8" s="84" t="s">
        <v>47</v>
      </c>
      <c r="B8" s="85"/>
      <c r="C8" s="85"/>
      <c r="D8" s="85"/>
      <c r="E8" s="85"/>
    </row>
    <row r="9" spans="1:5" ht="12.75">
      <c r="A9" s="86" t="s">
        <v>144</v>
      </c>
      <c r="B9" s="87" t="s">
        <v>170</v>
      </c>
      <c r="C9" s="87" t="s">
        <v>170</v>
      </c>
      <c r="D9" s="87" t="s">
        <v>170</v>
      </c>
      <c r="E9" s="87" t="s">
        <v>170</v>
      </c>
    </row>
    <row r="10" spans="1:5" ht="12.75">
      <c r="A10" s="86" t="s">
        <v>146</v>
      </c>
      <c r="B10" s="87" t="s">
        <v>171</v>
      </c>
      <c r="C10" s="87" t="s">
        <v>171</v>
      </c>
      <c r="D10" s="87" t="s">
        <v>171</v>
      </c>
      <c r="E10" s="87" t="s">
        <v>171</v>
      </c>
    </row>
    <row r="11" spans="1:5" ht="12.75">
      <c r="A11" s="86" t="s">
        <v>148</v>
      </c>
      <c r="B11" s="87">
        <v>28.59</v>
      </c>
      <c r="C11" s="87">
        <v>28.59</v>
      </c>
      <c r="D11" s="87">
        <v>28.59</v>
      </c>
      <c r="E11" s="87">
        <v>28.59</v>
      </c>
    </row>
    <row r="12" spans="1:5" ht="15.75">
      <c r="A12" s="86" t="s">
        <v>150</v>
      </c>
      <c r="B12" s="87">
        <v>19.53</v>
      </c>
      <c r="C12" s="87">
        <v>19.53</v>
      </c>
      <c r="D12" s="87">
        <v>19.53</v>
      </c>
      <c r="E12" s="87">
        <v>19.53</v>
      </c>
    </row>
    <row r="13" spans="1:5" ht="12.75">
      <c r="A13" s="88" t="s">
        <v>152</v>
      </c>
      <c r="B13" s="89"/>
      <c r="C13" s="89"/>
      <c r="D13" s="89"/>
      <c r="E13" s="89"/>
    </row>
    <row r="14" spans="1:5" ht="12.75">
      <c r="A14" s="86" t="s">
        <v>144</v>
      </c>
      <c r="B14" s="87" t="s">
        <v>172</v>
      </c>
      <c r="C14" s="87" t="s">
        <v>173</v>
      </c>
      <c r="D14" s="87" t="s">
        <v>174</v>
      </c>
      <c r="E14" s="87" t="s">
        <v>175</v>
      </c>
    </row>
    <row r="15" spans="1:5" ht="12.75">
      <c r="A15" s="86" t="s">
        <v>157</v>
      </c>
      <c r="B15" s="87" t="s">
        <v>176</v>
      </c>
      <c r="C15" s="87" t="s">
        <v>177</v>
      </c>
      <c r="D15" s="87" t="s">
        <v>178</v>
      </c>
      <c r="E15" s="87" t="s">
        <v>179</v>
      </c>
    </row>
    <row r="16" spans="1:5" ht="12.75">
      <c r="A16" s="90" t="s">
        <v>162</v>
      </c>
      <c r="B16" s="87">
        <v>12.51</v>
      </c>
      <c r="C16" s="87">
        <v>15.48</v>
      </c>
      <c r="D16" s="87">
        <v>12.2</v>
      </c>
      <c r="E16" s="87">
        <v>13.61</v>
      </c>
    </row>
    <row r="17" spans="1:5" ht="12.75">
      <c r="A17" s="91"/>
      <c r="B17" s="92"/>
      <c r="C17" s="92"/>
      <c r="D17" s="92"/>
      <c r="E17" s="92"/>
    </row>
    <row r="18" spans="1:5" ht="15.75">
      <c r="A18" s="139" t="s">
        <v>25</v>
      </c>
      <c r="B18" s="139"/>
      <c r="C18" s="139"/>
      <c r="D18" s="139"/>
      <c r="E18" s="91"/>
    </row>
    <row r="19" spans="1:5" ht="12.75">
      <c r="A19" s="93"/>
      <c r="B19" s="93"/>
      <c r="C19" s="93"/>
      <c r="D19" s="93"/>
      <c r="E19" s="93"/>
    </row>
    <row r="20" spans="1:5" ht="12.75">
      <c r="A20" s="103" t="s">
        <v>41</v>
      </c>
      <c r="B20" s="95" t="s">
        <v>58</v>
      </c>
      <c r="C20" s="95" t="s">
        <v>53</v>
      </c>
      <c r="D20" s="95" t="s">
        <v>60</v>
      </c>
      <c r="E20" s="64"/>
    </row>
    <row r="21" spans="1:5" ht="12.75">
      <c r="A21" s="103"/>
      <c r="B21" s="94" t="s">
        <v>42</v>
      </c>
      <c r="C21" s="94" t="s">
        <v>42</v>
      </c>
      <c r="D21" s="94" t="s">
        <v>42</v>
      </c>
      <c r="E21" s="64"/>
    </row>
    <row r="22" spans="1:5" ht="12.75">
      <c r="A22" s="94">
        <v>2</v>
      </c>
      <c r="B22" s="94">
        <v>3</v>
      </c>
      <c r="C22" s="94">
        <v>7</v>
      </c>
      <c r="D22" s="94">
        <v>9</v>
      </c>
      <c r="E22" s="64"/>
    </row>
    <row r="23" spans="1:5" ht="12.75">
      <c r="A23" s="96"/>
      <c r="B23" s="94"/>
      <c r="C23" s="94"/>
      <c r="D23" s="94"/>
      <c r="E23" s="64"/>
    </row>
    <row r="24" spans="1:5" ht="12.75">
      <c r="A24" s="97" t="s">
        <v>137</v>
      </c>
      <c r="B24" s="97"/>
      <c r="C24" s="97"/>
      <c r="D24" s="97"/>
      <c r="E24" s="64"/>
    </row>
    <row r="25" spans="1:5" ht="12.75">
      <c r="A25" s="98" t="s">
        <v>99</v>
      </c>
      <c r="B25" s="87" t="s">
        <v>180</v>
      </c>
      <c r="C25" s="87" t="s">
        <v>181</v>
      </c>
      <c r="D25" s="87" t="s">
        <v>182</v>
      </c>
      <c r="E25" s="64"/>
    </row>
    <row r="26" spans="1:5" ht="12.75">
      <c r="A26" s="98" t="s">
        <v>102</v>
      </c>
      <c r="B26" s="87" t="s">
        <v>183</v>
      </c>
      <c r="C26" s="87" t="s">
        <v>184</v>
      </c>
      <c r="D26" s="87" t="s">
        <v>185</v>
      </c>
      <c r="E26" s="64"/>
    </row>
    <row r="27" spans="1:5" ht="12.75">
      <c r="A27" s="99" t="s">
        <v>101</v>
      </c>
      <c r="B27" s="87">
        <v>11.14</v>
      </c>
      <c r="C27" s="87">
        <v>12.45</v>
      </c>
      <c r="D27" s="87">
        <v>11.81</v>
      </c>
      <c r="E27" s="64"/>
    </row>
    <row r="28" spans="1:5" ht="12.75">
      <c r="A28" s="1"/>
      <c r="B28" s="1"/>
      <c r="C28" s="1"/>
      <c r="D28" s="1"/>
      <c r="E28" s="1"/>
    </row>
    <row r="29" spans="1:5" ht="13.5">
      <c r="A29" s="104" t="s">
        <v>186</v>
      </c>
      <c r="B29" s="105"/>
      <c r="C29" s="105"/>
      <c r="D29" s="105"/>
      <c r="E29" s="105"/>
    </row>
    <row r="31" ht="15">
      <c r="A31" s="100" t="s">
        <v>187</v>
      </c>
    </row>
    <row r="32" ht="15">
      <c r="A32" s="100" t="s">
        <v>188</v>
      </c>
    </row>
    <row r="33" ht="15">
      <c r="A33" s="100" t="s">
        <v>189</v>
      </c>
    </row>
    <row r="34" ht="15">
      <c r="A34" s="100" t="s">
        <v>190</v>
      </c>
    </row>
    <row r="35" ht="15">
      <c r="A35" s="100" t="s">
        <v>191</v>
      </c>
    </row>
    <row r="37" spans="1:5" ht="12.75">
      <c r="A37" s="106" t="s">
        <v>168</v>
      </c>
      <c r="B37" s="106"/>
      <c r="C37" s="106"/>
      <c r="D37" s="106"/>
      <c r="E37" s="106"/>
    </row>
    <row r="38" spans="1:5" ht="12.75">
      <c r="A38" s="106"/>
      <c r="B38" s="106"/>
      <c r="C38" s="106"/>
      <c r="D38" s="106"/>
      <c r="E38" s="106"/>
    </row>
    <row r="39" spans="1:5" ht="12.75">
      <c r="A39" s="106"/>
      <c r="B39" s="106"/>
      <c r="C39" s="106"/>
      <c r="D39" s="106"/>
      <c r="E39" s="106"/>
    </row>
  </sheetData>
  <mergeCells count="7">
    <mergeCell ref="A20:A21"/>
    <mergeCell ref="A29:E29"/>
    <mergeCell ref="A37:E39"/>
    <mergeCell ref="A1:E1"/>
    <mergeCell ref="A3:E3"/>
    <mergeCell ref="A5:A6"/>
    <mergeCell ref="A18:D1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41.28125" style="0" customWidth="1"/>
    <col min="2" max="5" width="12.8515625" style="0" customWidth="1"/>
  </cols>
  <sheetData>
    <row r="1" spans="1:7" ht="27.75" customHeight="1">
      <c r="A1" s="134" t="s">
        <v>192</v>
      </c>
      <c r="B1" s="134"/>
      <c r="C1" s="134"/>
      <c r="D1" s="134"/>
      <c r="E1" s="134"/>
      <c r="F1" s="44"/>
      <c r="G1" s="44"/>
    </row>
    <row r="2" spans="1:7" ht="27.75" customHeight="1">
      <c r="A2" s="37"/>
      <c r="B2" s="38"/>
      <c r="C2" s="38"/>
      <c r="D2" s="38"/>
      <c r="E2" s="38"/>
      <c r="F2" s="44"/>
      <c r="G2" s="44"/>
    </row>
    <row r="3" spans="1:5" ht="15.75">
      <c r="A3" s="135" t="s">
        <v>98</v>
      </c>
      <c r="B3" s="135"/>
      <c r="C3" s="135"/>
      <c r="D3" s="135"/>
      <c r="E3" s="135"/>
    </row>
    <row r="4" spans="1:5" ht="12.75">
      <c r="A4" s="1"/>
      <c r="B4" s="1"/>
      <c r="C4" s="1"/>
      <c r="D4" s="1"/>
      <c r="E4" s="1"/>
    </row>
    <row r="5" spans="1:5" s="45" customFormat="1" ht="19.5" customHeight="1">
      <c r="A5" s="102" t="s">
        <v>143</v>
      </c>
      <c r="B5" s="72" t="s">
        <v>57</v>
      </c>
      <c r="C5" s="72" t="s">
        <v>2</v>
      </c>
      <c r="D5" s="72" t="s">
        <v>45</v>
      </c>
      <c r="E5" s="72" t="s">
        <v>46</v>
      </c>
    </row>
    <row r="6" spans="1:5" s="45" customFormat="1" ht="19.5" customHeight="1">
      <c r="A6" s="102"/>
      <c r="B6" s="68" t="s">
        <v>42</v>
      </c>
      <c r="C6" s="68" t="s">
        <v>42</v>
      </c>
      <c r="D6" s="68" t="s">
        <v>42</v>
      </c>
      <c r="E6" s="68" t="s">
        <v>42</v>
      </c>
    </row>
    <row r="7" spans="1:5" s="45" customFormat="1" ht="19.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</row>
    <row r="8" spans="1:5" s="45" customFormat="1" ht="19.5" customHeight="1">
      <c r="A8" s="74" t="s">
        <v>47</v>
      </c>
      <c r="B8" s="75"/>
      <c r="C8" s="75"/>
      <c r="D8" s="75"/>
      <c r="E8" s="75"/>
    </row>
    <row r="9" spans="1:5" s="45" customFormat="1" ht="19.5" customHeight="1">
      <c r="A9" s="74" t="s">
        <v>144</v>
      </c>
      <c r="B9" s="140">
        <v>54301.91</v>
      </c>
      <c r="C9" s="140">
        <v>54301.91</v>
      </c>
      <c r="D9" s="140">
        <v>54301.91</v>
      </c>
      <c r="E9" s="140">
        <v>54301.91</v>
      </c>
    </row>
    <row r="10" spans="1:5" s="45" customFormat="1" ht="19.5" customHeight="1">
      <c r="A10" s="74" t="s">
        <v>146</v>
      </c>
      <c r="B10" s="140">
        <v>4525.16</v>
      </c>
      <c r="C10" s="140">
        <v>4525.16</v>
      </c>
      <c r="D10" s="140">
        <v>4525.16</v>
      </c>
      <c r="E10" s="140">
        <v>4525.16</v>
      </c>
    </row>
    <row r="11" spans="1:5" s="45" customFormat="1" ht="19.5" customHeight="1">
      <c r="A11" s="74" t="s">
        <v>148</v>
      </c>
      <c r="B11" s="71">
        <v>28.63</v>
      </c>
      <c r="C11" s="71">
        <v>28.63</v>
      </c>
      <c r="D11" s="71">
        <v>28.63</v>
      </c>
      <c r="E11" s="71">
        <v>28.63</v>
      </c>
    </row>
    <row r="12" spans="1:5" s="45" customFormat="1" ht="19.5" customHeight="1">
      <c r="A12" s="74" t="s">
        <v>150</v>
      </c>
      <c r="B12" s="71">
        <v>15.87</v>
      </c>
      <c r="C12" s="71">
        <v>15.87</v>
      </c>
      <c r="D12" s="71">
        <v>15.87</v>
      </c>
      <c r="E12" s="71">
        <v>15.87</v>
      </c>
    </row>
    <row r="13" spans="1:5" s="45" customFormat="1" ht="19.5" customHeight="1">
      <c r="A13" s="76" t="s">
        <v>152</v>
      </c>
      <c r="B13" s="77"/>
      <c r="C13" s="77"/>
      <c r="D13" s="77"/>
      <c r="E13" s="77"/>
    </row>
    <row r="14" spans="1:5" s="45" customFormat="1" ht="19.5" customHeight="1">
      <c r="A14" s="74" t="s">
        <v>144</v>
      </c>
      <c r="B14" s="140">
        <v>18788.5</v>
      </c>
      <c r="C14" s="140">
        <v>27024.34</v>
      </c>
      <c r="D14" s="140">
        <v>22583.95</v>
      </c>
      <c r="E14" s="140">
        <v>24517.07</v>
      </c>
    </row>
    <row r="15" spans="1:5" s="45" customFormat="1" ht="19.5" customHeight="1">
      <c r="A15" s="74" t="s">
        <v>157</v>
      </c>
      <c r="B15" s="140">
        <v>1565.71</v>
      </c>
      <c r="C15" s="140">
        <v>2252.03</v>
      </c>
      <c r="D15" s="140">
        <v>1882</v>
      </c>
      <c r="E15" s="140">
        <v>2043.09</v>
      </c>
    </row>
    <row r="16" spans="1:5" s="45" customFormat="1" ht="19.5" customHeight="1">
      <c r="A16" s="76" t="s">
        <v>162</v>
      </c>
      <c r="B16" s="71">
        <v>13.08</v>
      </c>
      <c r="C16" s="71">
        <v>15.67</v>
      </c>
      <c r="D16" s="71">
        <v>12.28</v>
      </c>
      <c r="E16" s="71">
        <v>13.51</v>
      </c>
    </row>
    <row r="17" spans="1:5" s="45" customFormat="1" ht="29.25" customHeight="1">
      <c r="A17" s="46"/>
      <c r="B17" s="16"/>
      <c r="C17" s="16"/>
      <c r="D17" s="16"/>
      <c r="E17" s="16"/>
    </row>
    <row r="18" spans="1:5" s="45" customFormat="1" ht="15.75">
      <c r="A18" s="136" t="s">
        <v>25</v>
      </c>
      <c r="B18" s="136"/>
      <c r="C18" s="136"/>
      <c r="D18" s="136"/>
      <c r="E18" s="46"/>
    </row>
    <row r="19" spans="1:5" s="45" customFormat="1" ht="12.75">
      <c r="A19" s="64"/>
      <c r="B19" s="64"/>
      <c r="C19" s="64"/>
      <c r="D19" s="64"/>
      <c r="E19" s="64"/>
    </row>
    <row r="20" spans="1:4" s="45" customFormat="1" ht="12.75">
      <c r="A20" s="130" t="s">
        <v>41</v>
      </c>
      <c r="B20" s="65" t="s">
        <v>58</v>
      </c>
      <c r="C20" s="65" t="s">
        <v>53</v>
      </c>
      <c r="D20" s="65" t="s">
        <v>60</v>
      </c>
    </row>
    <row r="21" spans="1:4" s="45" customFormat="1" ht="12.75">
      <c r="A21" s="130"/>
      <c r="B21" s="22" t="s">
        <v>42</v>
      </c>
      <c r="C21" s="22" t="s">
        <v>42</v>
      </c>
      <c r="D21" s="22" t="s">
        <v>42</v>
      </c>
    </row>
    <row r="22" spans="1:4" s="45" customFormat="1" ht="12.75">
      <c r="A22" s="22">
        <v>2</v>
      </c>
      <c r="B22" s="22">
        <v>3</v>
      </c>
      <c r="C22" s="22">
        <v>7</v>
      </c>
      <c r="D22" s="22">
        <v>9</v>
      </c>
    </row>
    <row r="23" spans="1:4" s="45" customFormat="1" ht="12.75">
      <c r="A23" s="66"/>
      <c r="B23" s="22"/>
      <c r="C23" s="22"/>
      <c r="D23" s="22"/>
    </row>
    <row r="24" spans="1:4" s="45" customFormat="1" ht="25.5" customHeight="1">
      <c r="A24" s="67" t="s">
        <v>137</v>
      </c>
      <c r="B24" s="67"/>
      <c r="C24" s="67"/>
      <c r="D24" s="67"/>
    </row>
    <row r="25" spans="1:4" s="45" customFormat="1" ht="18" customHeight="1">
      <c r="A25" s="23" t="s">
        <v>99</v>
      </c>
      <c r="B25" s="70">
        <v>15732.03</v>
      </c>
      <c r="C25" s="70">
        <v>20700.43</v>
      </c>
      <c r="D25" s="70">
        <v>22681.42</v>
      </c>
    </row>
    <row r="26" spans="1:4" s="45" customFormat="1" ht="18" customHeight="1">
      <c r="A26" s="23" t="s">
        <v>102</v>
      </c>
      <c r="B26" s="70">
        <v>1311</v>
      </c>
      <c r="C26" s="70">
        <v>1725.04</v>
      </c>
      <c r="D26" s="70">
        <v>1890.12</v>
      </c>
    </row>
    <row r="27" spans="1:4" s="45" customFormat="1" ht="30" customHeight="1">
      <c r="A27" s="47" t="s">
        <v>101</v>
      </c>
      <c r="B27" s="68">
        <v>12.19</v>
      </c>
      <c r="C27" s="68">
        <v>12.86</v>
      </c>
      <c r="D27" s="68">
        <v>12.29</v>
      </c>
    </row>
    <row r="30" spans="1:7" ht="102.75" customHeight="1">
      <c r="A30" s="137" t="s">
        <v>140</v>
      </c>
      <c r="B30" s="137"/>
      <c r="C30" s="137"/>
      <c r="D30" s="137"/>
      <c r="E30" s="137"/>
      <c r="F30" s="48"/>
      <c r="G30" s="48"/>
    </row>
    <row r="31" ht="12.75">
      <c r="A31" s="141" t="s">
        <v>194</v>
      </c>
    </row>
    <row r="32" spans="1:5" ht="12.75" customHeight="1">
      <c r="A32" s="101" t="s">
        <v>193</v>
      </c>
      <c r="B32" s="101"/>
      <c r="C32" s="101"/>
      <c r="D32" s="101"/>
      <c r="E32" s="101"/>
    </row>
    <row r="33" spans="1:5" ht="12.75">
      <c r="A33" s="101"/>
      <c r="B33" s="101"/>
      <c r="C33" s="101"/>
      <c r="D33" s="101"/>
      <c r="E33" s="101"/>
    </row>
    <row r="34" spans="1:5" ht="24.75" customHeight="1">
      <c r="A34" s="101"/>
      <c r="B34" s="101"/>
      <c r="C34" s="101"/>
      <c r="D34" s="101"/>
      <c r="E34" s="101"/>
    </row>
  </sheetData>
  <mergeCells count="7">
    <mergeCell ref="A20:A21"/>
    <mergeCell ref="A30:E30"/>
    <mergeCell ref="A32:E34"/>
    <mergeCell ref="A1:E1"/>
    <mergeCell ref="A3:E3"/>
    <mergeCell ref="A5:A6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26" sqref="C26:H26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8" ht="12.75">
      <c r="A1" s="112" t="s">
        <v>67</v>
      </c>
      <c r="B1" s="113"/>
      <c r="C1" s="113"/>
      <c r="D1" s="113"/>
      <c r="E1" s="113"/>
      <c r="F1" s="113"/>
      <c r="G1" s="113"/>
      <c r="H1" s="11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.75">
      <c r="A3" s="1"/>
      <c r="B3" s="114" t="s">
        <v>90</v>
      </c>
      <c r="C3" s="114"/>
      <c r="D3" s="114"/>
      <c r="E3" s="114"/>
      <c r="F3" s="114"/>
      <c r="G3" s="114"/>
      <c r="H3" s="114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09" t="s">
        <v>55</v>
      </c>
      <c r="B5" s="123" t="s">
        <v>41</v>
      </c>
      <c r="C5" s="115" t="s">
        <v>79</v>
      </c>
      <c r="D5" s="116"/>
      <c r="E5" s="115" t="s">
        <v>80</v>
      </c>
      <c r="F5" s="116"/>
      <c r="G5" s="115" t="s">
        <v>70</v>
      </c>
      <c r="H5" s="116"/>
    </row>
    <row r="6" spans="1:8" ht="12.75">
      <c r="A6" s="111"/>
      <c r="B6" s="123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</row>
    <row r="7" spans="1:8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2.75">
      <c r="A8" s="109">
        <v>1</v>
      </c>
      <c r="B8" s="5" t="s">
        <v>47</v>
      </c>
      <c r="C8" s="6"/>
      <c r="D8" s="3"/>
      <c r="E8" s="3"/>
      <c r="F8" s="3"/>
      <c r="G8" s="3"/>
      <c r="H8" s="3"/>
    </row>
    <row r="9" spans="1:10" ht="12.75" customHeight="1">
      <c r="A9" s="110"/>
      <c r="B9" s="7" t="s">
        <v>48</v>
      </c>
      <c r="C9" s="8">
        <v>37005.66</v>
      </c>
      <c r="D9" s="9">
        <v>45146.91</v>
      </c>
      <c r="E9" s="8">
        <v>37005.66</v>
      </c>
      <c r="F9" s="9">
        <v>45146.91</v>
      </c>
      <c r="G9" s="8">
        <v>37005.66</v>
      </c>
      <c r="H9" s="9">
        <v>45146.91</v>
      </c>
      <c r="J9" s="26" t="s">
        <v>56</v>
      </c>
    </row>
    <row r="10" spans="1:8" ht="17.25" customHeight="1">
      <c r="A10" s="110"/>
      <c r="B10" s="10" t="s">
        <v>49</v>
      </c>
      <c r="C10" s="11">
        <v>3083.81</v>
      </c>
      <c r="D10" s="12">
        <v>3762.24</v>
      </c>
      <c r="E10" s="11">
        <v>3083.81</v>
      </c>
      <c r="F10" s="12">
        <v>3762.24</v>
      </c>
      <c r="G10" s="11">
        <v>3083.81</v>
      </c>
      <c r="H10" s="12">
        <v>3762.24</v>
      </c>
    </row>
    <row r="11" spans="1:8" ht="17.25" customHeight="1">
      <c r="A11" s="111"/>
      <c r="B11" s="13" t="s">
        <v>50</v>
      </c>
      <c r="C11" s="14">
        <v>11.07</v>
      </c>
      <c r="D11" s="14">
        <v>13.51</v>
      </c>
      <c r="E11" s="14">
        <v>11.07</v>
      </c>
      <c r="F11" s="14">
        <v>13.51</v>
      </c>
      <c r="G11" s="14">
        <v>11.07</v>
      </c>
      <c r="H11" s="14">
        <v>13.51</v>
      </c>
    </row>
    <row r="12" spans="1:8" ht="15.75">
      <c r="A12" s="22">
        <v>2</v>
      </c>
      <c r="B12" s="23" t="s">
        <v>61</v>
      </c>
      <c r="C12" s="14">
        <v>11.28</v>
      </c>
      <c r="D12" s="14">
        <v>13.76</v>
      </c>
      <c r="E12" s="14">
        <v>11.28</v>
      </c>
      <c r="F12" s="14">
        <v>13.76</v>
      </c>
      <c r="G12" s="14">
        <v>11.28</v>
      </c>
      <c r="H12" s="14">
        <v>13.76</v>
      </c>
    </row>
    <row r="13" spans="1:8" ht="12.75">
      <c r="A13" s="31"/>
      <c r="B13" s="33"/>
      <c r="C13" s="32"/>
      <c r="D13" s="32"/>
      <c r="E13" s="32"/>
      <c r="F13" s="32"/>
      <c r="G13" s="32"/>
      <c r="H13" s="32"/>
    </row>
    <row r="14" spans="1:8" ht="12.75">
      <c r="A14" s="109" t="s">
        <v>55</v>
      </c>
      <c r="B14" s="123" t="s">
        <v>41</v>
      </c>
      <c r="C14" s="115" t="s">
        <v>68</v>
      </c>
      <c r="D14" s="116"/>
      <c r="E14" s="115" t="s">
        <v>69</v>
      </c>
      <c r="F14" s="116"/>
      <c r="G14" s="115" t="s">
        <v>70</v>
      </c>
      <c r="H14" s="116"/>
    </row>
    <row r="15" spans="1:8" ht="12.75">
      <c r="A15" s="111"/>
      <c r="B15" s="123"/>
      <c r="C15" s="4" t="s">
        <v>42</v>
      </c>
      <c r="D15" s="4" t="s">
        <v>43</v>
      </c>
      <c r="E15" s="4" t="s">
        <v>42</v>
      </c>
      <c r="F15" s="4" t="s">
        <v>43</v>
      </c>
      <c r="G15" s="4" t="s">
        <v>42</v>
      </c>
      <c r="H15" s="4" t="s">
        <v>43</v>
      </c>
    </row>
    <row r="16" spans="1:8" ht="12.75">
      <c r="A16" s="4">
        <v>1</v>
      </c>
      <c r="B16" s="4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</row>
    <row r="17" spans="1:8" ht="25.5">
      <c r="A17" s="109">
        <v>3</v>
      </c>
      <c r="B17" s="17" t="s">
        <v>51</v>
      </c>
      <c r="C17" s="18"/>
      <c r="D17" s="19"/>
      <c r="E17" s="19"/>
      <c r="F17" s="19"/>
      <c r="G17" s="19"/>
      <c r="H17" s="19"/>
    </row>
    <row r="18" spans="1:8" ht="12.75">
      <c r="A18" s="110"/>
      <c r="B18" s="7" t="s">
        <v>48</v>
      </c>
      <c r="C18" s="8">
        <v>19201.6</v>
      </c>
      <c r="D18" s="9">
        <v>23426.32</v>
      </c>
      <c r="E18" s="9">
        <v>24309.75</v>
      </c>
      <c r="F18" s="20">
        <v>29657.9</v>
      </c>
      <c r="G18" s="9">
        <v>24776.55</v>
      </c>
      <c r="H18" s="9">
        <v>30227.39</v>
      </c>
    </row>
    <row r="19" spans="1:8" ht="12.75">
      <c r="A19" s="110"/>
      <c r="B19" s="10" t="s">
        <v>49</v>
      </c>
      <c r="C19" s="11">
        <v>1600.16</v>
      </c>
      <c r="D19" s="12">
        <v>1952.19</v>
      </c>
      <c r="E19" s="12">
        <v>2025.81</v>
      </c>
      <c r="F19" s="12">
        <v>2471.49</v>
      </c>
      <c r="G19" s="12">
        <v>2064.71</v>
      </c>
      <c r="H19" s="12">
        <v>2518.95</v>
      </c>
    </row>
    <row r="20" spans="1:8" ht="25.5">
      <c r="A20" s="111"/>
      <c r="B20" s="21" t="s">
        <v>52</v>
      </c>
      <c r="C20" s="11">
        <v>10.94</v>
      </c>
      <c r="D20" s="14">
        <v>13.34</v>
      </c>
      <c r="E20" s="11">
        <v>10.94</v>
      </c>
      <c r="F20" s="14">
        <v>13.34</v>
      </c>
      <c r="G20" s="11">
        <v>10.94</v>
      </c>
      <c r="H20" s="14">
        <v>13.34</v>
      </c>
    </row>
    <row r="21" spans="1:8" ht="12.75">
      <c r="A21" s="15"/>
      <c r="B21" s="15"/>
      <c r="C21" s="16"/>
      <c r="D21" s="16"/>
      <c r="E21" s="16"/>
      <c r="F21" s="16"/>
      <c r="G21" s="16"/>
      <c r="H21" s="16"/>
    </row>
    <row r="22" spans="1:8" ht="42" customHeight="1">
      <c r="A22" s="15"/>
      <c r="B22" s="124" t="s">
        <v>0</v>
      </c>
      <c r="C22" s="125"/>
      <c r="D22" s="125"/>
      <c r="E22" s="125"/>
      <c r="F22" s="125"/>
      <c r="G22" s="125"/>
      <c r="H22" s="125"/>
    </row>
    <row r="23" spans="1:8" ht="12.75">
      <c r="A23" s="15"/>
      <c r="B23" s="15"/>
      <c r="C23" s="16"/>
      <c r="D23" s="16"/>
      <c r="E23" s="16"/>
      <c r="F23" s="16"/>
      <c r="G23" s="16"/>
      <c r="H23" s="16"/>
    </row>
    <row r="24" spans="1:8" ht="14.25">
      <c r="A24" s="15"/>
      <c r="B24" s="35" t="s">
        <v>78</v>
      </c>
      <c r="C24" s="35"/>
      <c r="D24" s="35"/>
      <c r="E24" s="35"/>
      <c r="F24" s="35"/>
      <c r="G24" s="35"/>
      <c r="H24" s="35"/>
    </row>
    <row r="25" spans="1:8" ht="12.75">
      <c r="A25" s="15"/>
      <c r="B25" s="15"/>
      <c r="C25" s="15"/>
      <c r="D25" s="15"/>
      <c r="E25" s="15"/>
      <c r="F25" s="15"/>
      <c r="G25" s="15"/>
      <c r="H25" s="15"/>
    </row>
    <row r="26" spans="1:8" ht="43.5" customHeight="1">
      <c r="A26" t="s">
        <v>56</v>
      </c>
      <c r="B26" s="28" t="s">
        <v>71</v>
      </c>
      <c r="C26" s="117" t="s">
        <v>81</v>
      </c>
      <c r="D26" s="117"/>
      <c r="E26" s="117"/>
      <c r="F26" s="117"/>
      <c r="G26" s="117"/>
      <c r="H26" s="118"/>
    </row>
    <row r="27" spans="1:8" ht="43.5" customHeight="1">
      <c r="A27" t="s">
        <v>56</v>
      </c>
      <c r="B27" s="28" t="s">
        <v>82</v>
      </c>
      <c r="C27" s="117" t="s">
        <v>83</v>
      </c>
      <c r="D27" s="117"/>
      <c r="E27" s="117"/>
      <c r="F27" s="117"/>
      <c r="G27" s="117"/>
      <c r="H27" s="118"/>
    </row>
    <row r="28" spans="2:8" ht="43.5" customHeight="1">
      <c r="B28" s="29" t="s">
        <v>73</v>
      </c>
      <c r="C28" s="119" t="s">
        <v>84</v>
      </c>
      <c r="D28" s="119"/>
      <c r="E28" s="119"/>
      <c r="F28" s="119"/>
      <c r="G28" s="119"/>
      <c r="H28" s="120"/>
    </row>
    <row r="29" spans="2:8" ht="43.5" customHeight="1">
      <c r="B29" s="29" t="s">
        <v>86</v>
      </c>
      <c r="C29" s="119" t="s">
        <v>40</v>
      </c>
      <c r="D29" s="119"/>
      <c r="E29" s="119"/>
      <c r="F29" s="119"/>
      <c r="G29" s="119"/>
      <c r="H29" s="120"/>
    </row>
    <row r="30" spans="2:8" ht="55.5" customHeight="1">
      <c r="B30" s="30" t="s">
        <v>75</v>
      </c>
      <c r="C30" s="121" t="s">
        <v>85</v>
      </c>
      <c r="D30" s="121"/>
      <c r="E30" s="121"/>
      <c r="F30" s="121"/>
      <c r="G30" s="121"/>
      <c r="H30" s="122"/>
    </row>
    <row r="32" ht="12.75">
      <c r="B32" s="34" t="s">
        <v>87</v>
      </c>
    </row>
    <row r="33" ht="12.75">
      <c r="B33" s="34" t="s">
        <v>88</v>
      </c>
    </row>
    <row r="34" ht="14.25">
      <c r="B34" s="34" t="s">
        <v>89</v>
      </c>
    </row>
    <row r="35" ht="14.25">
      <c r="B35" s="34" t="s">
        <v>21</v>
      </c>
    </row>
  </sheetData>
  <mergeCells count="20">
    <mergeCell ref="C14:D14"/>
    <mergeCell ref="E14:F14"/>
    <mergeCell ref="G14:H14"/>
    <mergeCell ref="C30:H30"/>
    <mergeCell ref="C27:H27"/>
    <mergeCell ref="C29:H29"/>
    <mergeCell ref="A17:A20"/>
    <mergeCell ref="B22:H22"/>
    <mergeCell ref="C26:H26"/>
    <mergeCell ref="C28:H28"/>
    <mergeCell ref="A14:A15"/>
    <mergeCell ref="A8:A11"/>
    <mergeCell ref="A1:H1"/>
    <mergeCell ref="B3:H3"/>
    <mergeCell ref="C5:D5"/>
    <mergeCell ref="E5:F5"/>
    <mergeCell ref="G5:H5"/>
    <mergeCell ref="A5:A6"/>
    <mergeCell ref="B5:B6"/>
    <mergeCell ref="B14:B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C49" sqref="C49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10" ht="12.7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8" ht="15.75">
      <c r="A3" s="1"/>
      <c r="B3" s="114" t="s">
        <v>90</v>
      </c>
      <c r="C3" s="114"/>
      <c r="D3" s="114"/>
      <c r="E3" s="114"/>
      <c r="F3" s="114"/>
      <c r="G3" s="114"/>
      <c r="H3" s="114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09" t="s">
        <v>55</v>
      </c>
      <c r="B5" s="123" t="s">
        <v>41</v>
      </c>
      <c r="C5" s="115" t="s">
        <v>79</v>
      </c>
      <c r="D5" s="116"/>
      <c r="E5" s="115" t="s">
        <v>2</v>
      </c>
      <c r="F5" s="116"/>
      <c r="G5" s="115" t="s">
        <v>45</v>
      </c>
      <c r="H5" s="116"/>
      <c r="I5" s="115" t="s">
        <v>46</v>
      </c>
      <c r="J5" s="116"/>
    </row>
    <row r="6" spans="1:10" ht="12.75">
      <c r="A6" s="111"/>
      <c r="B6" s="123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  <c r="I6" s="4" t="s">
        <v>42</v>
      </c>
      <c r="J6" s="4" t="s">
        <v>43</v>
      </c>
    </row>
    <row r="7" spans="1:10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7</v>
      </c>
      <c r="J7" s="3">
        <v>8</v>
      </c>
    </row>
    <row r="8" spans="1:10" ht="12.75">
      <c r="A8" s="109">
        <v>1</v>
      </c>
      <c r="B8" s="5" t="s">
        <v>47</v>
      </c>
      <c r="C8" s="6"/>
      <c r="D8" s="3"/>
      <c r="E8" s="3"/>
      <c r="F8" s="3"/>
      <c r="G8" s="3"/>
      <c r="H8" s="3"/>
      <c r="I8" s="3"/>
      <c r="J8" s="3"/>
    </row>
    <row r="9" spans="1:10" ht="12.75" customHeight="1">
      <c r="A9" s="110"/>
      <c r="B9" s="7" t="s">
        <v>48</v>
      </c>
      <c r="C9" s="8">
        <v>41022.07</v>
      </c>
      <c r="D9" s="9">
        <v>50046.92</v>
      </c>
      <c r="E9" s="8">
        <v>41022.07</v>
      </c>
      <c r="F9" s="9">
        <v>50046.92</v>
      </c>
      <c r="G9" s="8">
        <v>41022.07</v>
      </c>
      <c r="H9" s="9">
        <v>50046.92</v>
      </c>
      <c r="I9" s="8">
        <v>41022.07</v>
      </c>
      <c r="J9" s="9">
        <v>50046.92</v>
      </c>
    </row>
    <row r="10" spans="1:10" ht="17.25" customHeight="1">
      <c r="A10" s="110"/>
      <c r="B10" s="10" t="s">
        <v>49</v>
      </c>
      <c r="C10" s="11">
        <v>3418.51</v>
      </c>
      <c r="D10" s="12">
        <v>4170.58</v>
      </c>
      <c r="E10" s="11">
        <v>3418.51</v>
      </c>
      <c r="F10" s="12">
        <v>4170.58</v>
      </c>
      <c r="G10" s="11">
        <v>3418.51</v>
      </c>
      <c r="H10" s="12">
        <v>4170.58</v>
      </c>
      <c r="I10" s="11">
        <v>3418.51</v>
      </c>
      <c r="J10" s="12">
        <v>4170.58</v>
      </c>
    </row>
    <row r="11" spans="1:10" ht="17.25" customHeight="1">
      <c r="A11" s="111"/>
      <c r="B11" s="13" t="s">
        <v>50</v>
      </c>
      <c r="C11" s="14">
        <v>12.68</v>
      </c>
      <c r="D11" s="14">
        <v>15.47</v>
      </c>
      <c r="E11" s="14">
        <v>12.68</v>
      </c>
      <c r="F11" s="14">
        <v>15.47</v>
      </c>
      <c r="G11" s="14">
        <v>12.68</v>
      </c>
      <c r="H11" s="14">
        <v>15.47</v>
      </c>
      <c r="I11" s="14">
        <v>12.68</v>
      </c>
      <c r="J11" s="14">
        <v>15.47</v>
      </c>
    </row>
    <row r="12" spans="1:10" ht="15.75">
      <c r="A12" s="22">
        <v>2</v>
      </c>
      <c r="B12" s="23" t="s">
        <v>61</v>
      </c>
      <c r="C12" s="14">
        <v>12.7</v>
      </c>
      <c r="D12" s="14">
        <v>15.49</v>
      </c>
      <c r="E12" s="14">
        <v>12.7</v>
      </c>
      <c r="F12" s="14">
        <v>15.49</v>
      </c>
      <c r="G12" s="14">
        <v>12.7</v>
      </c>
      <c r="H12" s="14">
        <v>15.49</v>
      </c>
      <c r="I12" s="14">
        <v>12.7</v>
      </c>
      <c r="J12" s="14">
        <v>15.49</v>
      </c>
    </row>
    <row r="13" spans="1:10" ht="12.75">
      <c r="A13" s="31"/>
      <c r="B13" s="33"/>
      <c r="C13" s="32"/>
      <c r="D13" s="32"/>
      <c r="E13" s="32"/>
      <c r="F13" s="32"/>
      <c r="G13" s="32"/>
      <c r="H13" s="32"/>
      <c r="I13" s="32"/>
      <c r="J13" s="32"/>
    </row>
    <row r="14" spans="1:10" ht="25.5">
      <c r="A14" s="109">
        <v>3</v>
      </c>
      <c r="B14" s="17" t="s">
        <v>51</v>
      </c>
      <c r="C14" s="18"/>
      <c r="D14" s="19"/>
      <c r="E14" s="19"/>
      <c r="F14" s="19"/>
      <c r="G14" s="19"/>
      <c r="H14" s="19"/>
      <c r="I14" s="19"/>
      <c r="J14" s="19"/>
    </row>
    <row r="15" spans="1:10" ht="12.75">
      <c r="A15" s="110"/>
      <c r="B15" s="7" t="s">
        <v>48</v>
      </c>
      <c r="C15" s="8">
        <v>17352.62</v>
      </c>
      <c r="D15" s="9">
        <v>21170.2</v>
      </c>
      <c r="E15" s="9">
        <v>27007.68</v>
      </c>
      <c r="F15" s="20">
        <v>32949.37</v>
      </c>
      <c r="G15" s="9">
        <v>24696.37</v>
      </c>
      <c r="H15" s="9">
        <v>30129.57</v>
      </c>
      <c r="I15" s="9">
        <v>26083.16</v>
      </c>
      <c r="J15" s="9">
        <v>31821.45</v>
      </c>
    </row>
    <row r="16" spans="1:10" ht="12.75">
      <c r="A16" s="110"/>
      <c r="B16" s="10" t="s">
        <v>49</v>
      </c>
      <c r="C16" s="11">
        <v>1446.05</v>
      </c>
      <c r="D16" s="12">
        <v>1764.18</v>
      </c>
      <c r="E16" s="12">
        <v>2250.64</v>
      </c>
      <c r="F16" s="12">
        <v>2745.78</v>
      </c>
      <c r="G16" s="12">
        <v>2058.03</v>
      </c>
      <c r="H16" s="12">
        <v>2510.8</v>
      </c>
      <c r="I16" s="12">
        <v>2173.6</v>
      </c>
      <c r="J16" s="12">
        <v>2651.78</v>
      </c>
    </row>
    <row r="17" spans="1:10" ht="25.5">
      <c r="A17" s="111"/>
      <c r="B17" s="21" t="s">
        <v>52</v>
      </c>
      <c r="C17" s="11">
        <v>8.86</v>
      </c>
      <c r="D17" s="14">
        <v>8.37</v>
      </c>
      <c r="E17" s="11">
        <v>7.84</v>
      </c>
      <c r="F17" s="14">
        <v>9.56</v>
      </c>
      <c r="G17" s="11">
        <v>8.31</v>
      </c>
      <c r="H17" s="14">
        <v>10.14</v>
      </c>
      <c r="I17" s="11">
        <v>8.35</v>
      </c>
      <c r="J17" s="14">
        <v>10.19</v>
      </c>
    </row>
    <row r="18" spans="1:10" ht="12.75">
      <c r="A18" s="109">
        <v>4</v>
      </c>
      <c r="B18" s="21" t="s">
        <v>3</v>
      </c>
      <c r="C18" s="11"/>
      <c r="D18" s="14"/>
      <c r="E18" s="11"/>
      <c r="F18" s="14"/>
      <c r="G18" s="11"/>
      <c r="H18" s="14"/>
      <c r="I18" s="11"/>
      <c r="J18" s="14"/>
    </row>
    <row r="19" spans="1:10" ht="12.75">
      <c r="A19" s="110"/>
      <c r="B19" s="21" t="s">
        <v>4</v>
      </c>
      <c r="C19" s="11">
        <v>147</v>
      </c>
      <c r="D19" s="14">
        <v>179.34</v>
      </c>
      <c r="E19" s="11">
        <v>147</v>
      </c>
      <c r="F19" s="14">
        <v>179.34</v>
      </c>
      <c r="G19" s="11">
        <v>147</v>
      </c>
      <c r="H19" s="14">
        <v>179.34</v>
      </c>
      <c r="I19" s="11">
        <v>147</v>
      </c>
      <c r="J19" s="14">
        <v>179.34</v>
      </c>
    </row>
    <row r="20" spans="1:10" ht="12.75">
      <c r="A20" s="111"/>
      <c r="B20" s="23" t="s">
        <v>5</v>
      </c>
      <c r="C20" s="14">
        <v>12.25</v>
      </c>
      <c r="D20" s="14">
        <v>14.95</v>
      </c>
      <c r="E20" s="14">
        <v>12.25</v>
      </c>
      <c r="F20" s="14">
        <v>14.95</v>
      </c>
      <c r="G20" s="14">
        <v>12.25</v>
      </c>
      <c r="H20" s="14">
        <v>14.95</v>
      </c>
      <c r="I20" s="14">
        <v>12.25</v>
      </c>
      <c r="J20" s="14">
        <v>14.95</v>
      </c>
    </row>
    <row r="21" spans="1:10" ht="12.75">
      <c r="A21" s="31"/>
      <c r="B21" s="33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109" t="s">
        <v>55</v>
      </c>
      <c r="B22" s="123" t="s">
        <v>41</v>
      </c>
      <c r="C22" s="115" t="s">
        <v>6</v>
      </c>
      <c r="D22" s="116"/>
      <c r="E22" s="115" t="s">
        <v>59</v>
      </c>
      <c r="F22" s="116"/>
      <c r="G22" s="32"/>
      <c r="H22" s="32"/>
      <c r="I22" s="32"/>
      <c r="J22" s="32"/>
    </row>
    <row r="23" spans="1:10" ht="12.75">
      <c r="A23" s="111"/>
      <c r="B23" s="123"/>
      <c r="C23" s="4" t="s">
        <v>42</v>
      </c>
      <c r="D23" s="4" t="s">
        <v>43</v>
      </c>
      <c r="E23" s="4" t="s">
        <v>42</v>
      </c>
      <c r="F23" s="4" t="s">
        <v>43</v>
      </c>
      <c r="G23" s="32"/>
      <c r="H23" s="32"/>
      <c r="I23" s="32"/>
      <c r="J23" s="32"/>
    </row>
    <row r="24" spans="1:10" ht="12.75">
      <c r="A24" s="4">
        <v>1</v>
      </c>
      <c r="B24" s="4">
        <v>2</v>
      </c>
      <c r="C24" s="3">
        <v>3</v>
      </c>
      <c r="D24" s="3">
        <v>4</v>
      </c>
      <c r="E24" s="3">
        <v>5</v>
      </c>
      <c r="F24" s="3">
        <v>6</v>
      </c>
      <c r="G24" s="32"/>
      <c r="H24" s="32"/>
      <c r="I24" s="32"/>
      <c r="J24" s="32"/>
    </row>
    <row r="25" spans="1:10" ht="25.5">
      <c r="A25" s="109">
        <v>3</v>
      </c>
      <c r="B25" s="17" t="s">
        <v>51</v>
      </c>
      <c r="C25" s="18"/>
      <c r="D25" s="19"/>
      <c r="E25" s="19"/>
      <c r="F25" s="19"/>
      <c r="G25" s="32"/>
      <c r="H25" s="32"/>
      <c r="I25" s="32"/>
      <c r="J25" s="32"/>
    </row>
    <row r="26" spans="1:10" ht="12.75">
      <c r="A26" s="110"/>
      <c r="B26" s="7" t="s">
        <v>48</v>
      </c>
      <c r="C26" s="8">
        <v>17409.23</v>
      </c>
      <c r="D26" s="9">
        <v>21239.26</v>
      </c>
      <c r="E26" s="9">
        <v>25675.9</v>
      </c>
      <c r="F26" s="9">
        <v>31324.6</v>
      </c>
      <c r="G26" s="32"/>
      <c r="H26" s="32"/>
      <c r="I26" s="32"/>
      <c r="J26" s="32"/>
    </row>
    <row r="27" spans="1:10" ht="12.75">
      <c r="A27" s="110"/>
      <c r="B27" s="10" t="s">
        <v>49</v>
      </c>
      <c r="C27" s="11">
        <v>1450.77</v>
      </c>
      <c r="D27" s="12">
        <v>1769.94</v>
      </c>
      <c r="E27" s="12">
        <v>2139.66</v>
      </c>
      <c r="F27" s="12">
        <v>2610.38</v>
      </c>
      <c r="G27" s="32"/>
      <c r="H27" s="32"/>
      <c r="I27" s="32"/>
      <c r="J27" s="32"/>
    </row>
    <row r="28" spans="1:10" ht="25.5">
      <c r="A28" s="111"/>
      <c r="B28" s="21" t="s">
        <v>52</v>
      </c>
      <c r="C28" s="11">
        <v>8.81</v>
      </c>
      <c r="D28" s="14">
        <v>10.75</v>
      </c>
      <c r="E28" s="11">
        <v>9.85</v>
      </c>
      <c r="F28" s="14">
        <v>12.02</v>
      </c>
      <c r="G28" s="32"/>
      <c r="H28" s="32"/>
      <c r="I28" s="32"/>
      <c r="J28" s="32"/>
    </row>
    <row r="29" spans="1:10" ht="12.75">
      <c r="A29" s="109">
        <v>4</v>
      </c>
      <c r="B29" s="21" t="s">
        <v>3</v>
      </c>
      <c r="C29" s="11"/>
      <c r="D29" s="14"/>
      <c r="E29" s="11"/>
      <c r="F29" s="14"/>
      <c r="G29" s="32"/>
      <c r="H29" s="32"/>
      <c r="I29" s="32"/>
      <c r="J29" s="32"/>
    </row>
    <row r="30" spans="1:10" ht="12.75">
      <c r="A30" s="110"/>
      <c r="B30" s="21" t="s">
        <v>4</v>
      </c>
      <c r="C30" s="11">
        <v>147</v>
      </c>
      <c r="D30" s="14">
        <v>179.34</v>
      </c>
      <c r="E30" s="11">
        <v>147</v>
      </c>
      <c r="F30" s="14">
        <v>179.34</v>
      </c>
      <c r="G30" s="32"/>
      <c r="H30" s="32"/>
      <c r="I30" s="32"/>
      <c r="J30" s="32"/>
    </row>
    <row r="31" spans="1:10" ht="12.75">
      <c r="A31" s="111"/>
      <c r="B31" s="23" t="s">
        <v>5</v>
      </c>
      <c r="C31" s="14">
        <v>12.25</v>
      </c>
      <c r="D31" s="14">
        <v>14.95</v>
      </c>
      <c r="E31" s="14">
        <v>12.25</v>
      </c>
      <c r="F31" s="14">
        <v>14.95</v>
      </c>
      <c r="G31" s="32"/>
      <c r="H31" s="32"/>
      <c r="I31" s="32"/>
      <c r="J31" s="32"/>
    </row>
    <row r="32" spans="1:10" ht="12.75">
      <c r="A32" s="31"/>
      <c r="B32" s="33"/>
      <c r="C32" s="32"/>
      <c r="D32" s="32"/>
      <c r="E32" s="32"/>
      <c r="F32" s="32"/>
      <c r="G32" s="32"/>
      <c r="H32" s="32"/>
      <c r="I32" s="32"/>
      <c r="J32" s="32"/>
    </row>
    <row r="33" spans="1:10" ht="12.75">
      <c r="A33" s="15"/>
      <c r="B33" s="15"/>
      <c r="C33" s="16"/>
      <c r="D33" s="16"/>
      <c r="E33" s="16"/>
      <c r="F33" s="16"/>
      <c r="G33" s="16"/>
      <c r="H33" s="16"/>
      <c r="I33" s="16"/>
      <c r="J33" s="16"/>
    </row>
    <row r="34" spans="1:8" ht="42" customHeight="1">
      <c r="A34" s="15"/>
      <c r="B34" s="124" t="s">
        <v>8</v>
      </c>
      <c r="C34" s="125"/>
      <c r="D34" s="125"/>
      <c r="E34" s="125"/>
      <c r="F34" s="125"/>
      <c r="G34" s="125"/>
      <c r="H34" s="125"/>
    </row>
    <row r="35" spans="1:10" ht="12.75">
      <c r="A35" s="15"/>
      <c r="B35" s="15"/>
      <c r="C35" s="16"/>
      <c r="D35" s="16"/>
      <c r="E35" s="16"/>
      <c r="F35" s="16"/>
      <c r="G35" s="16"/>
      <c r="H35" s="16"/>
      <c r="I35" s="16"/>
      <c r="J35" s="16"/>
    </row>
    <row r="36" spans="1:10" ht="14.25">
      <c r="A36" s="15"/>
      <c r="B36" s="35" t="s">
        <v>78</v>
      </c>
      <c r="C36" s="35"/>
      <c r="D36" s="35"/>
      <c r="E36" s="35"/>
      <c r="F36" s="35"/>
      <c r="G36" s="35"/>
      <c r="H36" s="35"/>
      <c r="I36" s="35"/>
      <c r="J36" s="35"/>
    </row>
    <row r="37" spans="1:10" ht="12.7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8" ht="43.5" customHeight="1">
      <c r="A38" t="s">
        <v>56</v>
      </c>
      <c r="B38" s="28" t="s">
        <v>71</v>
      </c>
      <c r="C38" s="117" t="s">
        <v>37</v>
      </c>
      <c r="D38" s="117"/>
      <c r="E38" s="117"/>
      <c r="F38" s="117"/>
      <c r="G38" s="117"/>
      <c r="H38" s="118"/>
    </row>
    <row r="39" spans="1:8" ht="43.5" customHeight="1">
      <c r="A39" t="s">
        <v>56</v>
      </c>
      <c r="B39" s="28" t="s">
        <v>82</v>
      </c>
      <c r="C39" s="117" t="s">
        <v>33</v>
      </c>
      <c r="D39" s="117"/>
      <c r="E39" s="117"/>
      <c r="F39" s="117"/>
      <c r="G39" s="117"/>
      <c r="H39" s="118"/>
    </row>
    <row r="40" spans="1:8" ht="43.5" customHeight="1">
      <c r="A40" t="s">
        <v>56</v>
      </c>
      <c r="B40" s="28" t="s">
        <v>10</v>
      </c>
      <c r="C40" s="117" t="s">
        <v>38</v>
      </c>
      <c r="D40" s="117"/>
      <c r="E40" s="117"/>
      <c r="F40" s="117"/>
      <c r="G40" s="117"/>
      <c r="H40" s="118"/>
    </row>
    <row r="41" spans="1:8" ht="51.75" customHeight="1">
      <c r="A41" t="s">
        <v>56</v>
      </c>
      <c r="B41" s="28" t="s">
        <v>11</v>
      </c>
      <c r="C41" s="117" t="s">
        <v>31</v>
      </c>
      <c r="D41" s="117"/>
      <c r="E41" s="117"/>
      <c r="F41" s="117"/>
      <c r="G41" s="117"/>
      <c r="H41" s="118"/>
    </row>
    <row r="42" spans="2:8" ht="43.5" customHeight="1">
      <c r="B42" s="29" t="s">
        <v>12</v>
      </c>
      <c r="C42" s="119" t="s">
        <v>39</v>
      </c>
      <c r="D42" s="119"/>
      <c r="E42" s="119"/>
      <c r="F42" s="119"/>
      <c r="G42" s="119"/>
      <c r="H42" s="120"/>
    </row>
    <row r="43" spans="2:8" ht="55.5" customHeight="1">
      <c r="B43" s="30" t="s">
        <v>86</v>
      </c>
      <c r="C43" s="121" t="s">
        <v>35</v>
      </c>
      <c r="D43" s="121"/>
      <c r="E43" s="121"/>
      <c r="F43" s="121"/>
      <c r="G43" s="121"/>
      <c r="H43" s="122"/>
    </row>
    <row r="45" ht="12.75">
      <c r="B45" s="34" t="s">
        <v>87</v>
      </c>
    </row>
    <row r="46" ht="12.75">
      <c r="B46" s="34" t="s">
        <v>88</v>
      </c>
    </row>
    <row r="47" ht="14.25">
      <c r="B47" s="34" t="s">
        <v>89</v>
      </c>
    </row>
    <row r="48" ht="14.25">
      <c r="B48" s="34" t="s">
        <v>21</v>
      </c>
    </row>
  </sheetData>
  <mergeCells count="24">
    <mergeCell ref="I5:J5"/>
    <mergeCell ref="A1:J1"/>
    <mergeCell ref="A18:A20"/>
    <mergeCell ref="A25:A28"/>
    <mergeCell ref="A22:A23"/>
    <mergeCell ref="B22:B23"/>
    <mergeCell ref="C22:D22"/>
    <mergeCell ref="E22:F22"/>
    <mergeCell ref="A14:A17"/>
    <mergeCell ref="A8:A11"/>
    <mergeCell ref="B3:H3"/>
    <mergeCell ref="C5:D5"/>
    <mergeCell ref="E5:F5"/>
    <mergeCell ref="G5:H5"/>
    <mergeCell ref="C43:H43"/>
    <mergeCell ref="A5:A6"/>
    <mergeCell ref="C39:H39"/>
    <mergeCell ref="C42:H42"/>
    <mergeCell ref="B5:B6"/>
    <mergeCell ref="A29:A31"/>
    <mergeCell ref="C40:H40"/>
    <mergeCell ref="C41:H41"/>
    <mergeCell ref="B34:H34"/>
    <mergeCell ref="C38:H3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C42" sqref="C42:H42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10" ht="12.75">
      <c r="A1" s="112" t="s">
        <v>13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8" ht="15.75">
      <c r="A3" s="1"/>
      <c r="B3" s="114" t="s">
        <v>90</v>
      </c>
      <c r="C3" s="114"/>
      <c r="D3" s="114"/>
      <c r="E3" s="114"/>
      <c r="F3" s="114"/>
      <c r="G3" s="114"/>
      <c r="H3" s="114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09" t="s">
        <v>55</v>
      </c>
      <c r="B5" s="123" t="s">
        <v>41</v>
      </c>
      <c r="C5" s="115" t="s">
        <v>79</v>
      </c>
      <c r="D5" s="116"/>
      <c r="E5" s="115" t="s">
        <v>2</v>
      </c>
      <c r="F5" s="116"/>
      <c r="G5" s="115" t="s">
        <v>45</v>
      </c>
      <c r="H5" s="116"/>
      <c r="I5" s="115" t="s">
        <v>46</v>
      </c>
      <c r="J5" s="116"/>
    </row>
    <row r="6" spans="1:10" ht="12.75">
      <c r="A6" s="111"/>
      <c r="B6" s="123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  <c r="I6" s="4" t="s">
        <v>42</v>
      </c>
      <c r="J6" s="4" t="s">
        <v>43</v>
      </c>
    </row>
    <row r="7" spans="1:10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7</v>
      </c>
      <c r="J7" s="3">
        <v>8</v>
      </c>
    </row>
    <row r="8" spans="1:10" ht="12.75">
      <c r="A8" s="109">
        <v>1</v>
      </c>
      <c r="B8" s="5" t="s">
        <v>47</v>
      </c>
      <c r="C8" s="6"/>
      <c r="D8" s="3"/>
      <c r="E8" s="3"/>
      <c r="F8" s="3"/>
      <c r="G8" s="3"/>
      <c r="H8" s="3"/>
      <c r="I8" s="3"/>
      <c r="J8" s="3"/>
    </row>
    <row r="9" spans="1:10" ht="12.75" customHeight="1">
      <c r="A9" s="110"/>
      <c r="B9" s="7" t="s">
        <v>48</v>
      </c>
      <c r="C9" s="8">
        <v>42868.06</v>
      </c>
      <c r="D9" s="9">
        <v>52299.03</v>
      </c>
      <c r="E9" s="8">
        <v>42868.06</v>
      </c>
      <c r="F9" s="9">
        <v>52299.03</v>
      </c>
      <c r="G9" s="8">
        <v>42868.06</v>
      </c>
      <c r="H9" s="9">
        <v>52299.03</v>
      </c>
      <c r="I9" s="8">
        <v>42868.06</v>
      </c>
      <c r="J9" s="9">
        <v>52299.03</v>
      </c>
    </row>
    <row r="10" spans="1:10" ht="17.25" customHeight="1">
      <c r="A10" s="110"/>
      <c r="B10" s="10" t="s">
        <v>49</v>
      </c>
      <c r="C10" s="11">
        <v>3572.34</v>
      </c>
      <c r="D10" s="12">
        <v>4358.25</v>
      </c>
      <c r="E10" s="11">
        <v>3572.34</v>
      </c>
      <c r="F10" s="12">
        <v>4358.25</v>
      </c>
      <c r="G10" s="11">
        <v>3572.34</v>
      </c>
      <c r="H10" s="12">
        <v>4358.25</v>
      </c>
      <c r="I10" s="11">
        <v>3572.34</v>
      </c>
      <c r="J10" s="12">
        <v>4358.25</v>
      </c>
    </row>
    <row r="11" spans="1:10" ht="17.25" customHeight="1">
      <c r="A11" s="111"/>
      <c r="B11" s="13" t="s">
        <v>50</v>
      </c>
      <c r="C11" s="14">
        <v>13.25</v>
      </c>
      <c r="D11" s="14">
        <v>16.17</v>
      </c>
      <c r="E11" s="14">
        <v>13.25</v>
      </c>
      <c r="F11" s="14">
        <v>16.17</v>
      </c>
      <c r="G11" s="14">
        <v>13.25</v>
      </c>
      <c r="H11" s="14">
        <v>16.17</v>
      </c>
      <c r="I11" s="14">
        <v>13.25</v>
      </c>
      <c r="J11" s="14">
        <v>16.17</v>
      </c>
    </row>
    <row r="12" spans="1:10" ht="15.75">
      <c r="A12" s="22">
        <v>2</v>
      </c>
      <c r="B12" s="23" t="s">
        <v>61</v>
      </c>
      <c r="C12" s="14">
        <v>13.27</v>
      </c>
      <c r="D12" s="14">
        <v>16.19</v>
      </c>
      <c r="E12" s="14">
        <v>13.27</v>
      </c>
      <c r="F12" s="14">
        <v>16.19</v>
      </c>
      <c r="G12" s="14">
        <v>13.27</v>
      </c>
      <c r="H12" s="14">
        <v>16.19</v>
      </c>
      <c r="I12" s="14">
        <v>13.27</v>
      </c>
      <c r="J12" s="14">
        <v>16.19</v>
      </c>
    </row>
    <row r="13" spans="1:10" ht="12.75">
      <c r="A13" s="31"/>
      <c r="B13" s="33"/>
      <c r="C13" s="32"/>
      <c r="D13" s="32"/>
      <c r="E13" s="32"/>
      <c r="F13" s="32"/>
      <c r="G13" s="32"/>
      <c r="H13" s="32"/>
      <c r="I13" s="32"/>
      <c r="J13" s="32"/>
    </row>
    <row r="14" spans="1:10" ht="25.5">
      <c r="A14" s="109">
        <v>3</v>
      </c>
      <c r="B14" s="17" t="s">
        <v>51</v>
      </c>
      <c r="C14" s="18"/>
      <c r="D14" s="19"/>
      <c r="E14" s="19"/>
      <c r="F14" s="19"/>
      <c r="G14" s="19"/>
      <c r="H14" s="19"/>
      <c r="I14" s="19"/>
      <c r="J14" s="19"/>
    </row>
    <row r="15" spans="1:10" ht="12.75">
      <c r="A15" s="110"/>
      <c r="B15" s="7" t="s">
        <v>48</v>
      </c>
      <c r="C15" s="8">
        <v>18133.49</v>
      </c>
      <c r="D15" s="9">
        <v>22122.86</v>
      </c>
      <c r="E15" s="9">
        <v>28223.03</v>
      </c>
      <c r="F15" s="20">
        <v>34432.09</v>
      </c>
      <c r="G15" s="9">
        <v>25807.71</v>
      </c>
      <c r="H15" s="9">
        <v>31485.4</v>
      </c>
      <c r="I15" s="9">
        <v>27256.9</v>
      </c>
      <c r="J15" s="9">
        <v>33253.42</v>
      </c>
    </row>
    <row r="16" spans="1:10" ht="12.75">
      <c r="A16" s="110"/>
      <c r="B16" s="10" t="s">
        <v>49</v>
      </c>
      <c r="C16" s="11">
        <v>1511.12</v>
      </c>
      <c r="D16" s="12">
        <v>1843.57</v>
      </c>
      <c r="E16" s="12">
        <v>2351.92</v>
      </c>
      <c r="F16" s="12">
        <v>2869.34</v>
      </c>
      <c r="G16" s="12">
        <v>2150.64</v>
      </c>
      <c r="H16" s="12">
        <v>2623.78</v>
      </c>
      <c r="I16" s="12">
        <v>2271.41</v>
      </c>
      <c r="J16" s="12">
        <v>2771.12</v>
      </c>
    </row>
    <row r="17" spans="1:10" ht="25.5">
      <c r="A17" s="111"/>
      <c r="B17" s="21" t="s">
        <v>52</v>
      </c>
      <c r="C17" s="11">
        <v>7.17</v>
      </c>
      <c r="D17" s="14">
        <v>8.75</v>
      </c>
      <c r="E17" s="11">
        <v>8.19</v>
      </c>
      <c r="F17" s="14">
        <v>9.99</v>
      </c>
      <c r="G17" s="11">
        <v>8.68</v>
      </c>
      <c r="H17" s="14">
        <v>10.59</v>
      </c>
      <c r="I17" s="11">
        <v>8.73</v>
      </c>
      <c r="J17" s="14">
        <v>10.65</v>
      </c>
    </row>
    <row r="18" spans="1:10" ht="12.75">
      <c r="A18" s="109">
        <v>4</v>
      </c>
      <c r="B18" s="21" t="s">
        <v>3</v>
      </c>
      <c r="C18" s="11"/>
      <c r="D18" s="14"/>
      <c r="E18" s="11"/>
      <c r="F18" s="14"/>
      <c r="G18" s="11"/>
      <c r="H18" s="14"/>
      <c r="I18" s="11"/>
      <c r="J18" s="14"/>
    </row>
    <row r="19" spans="1:10" ht="12.75">
      <c r="A19" s="110"/>
      <c r="B19" s="21" t="s">
        <v>4</v>
      </c>
      <c r="C19" s="11">
        <v>153.62</v>
      </c>
      <c r="D19" s="14">
        <v>187.41</v>
      </c>
      <c r="E19" s="11">
        <v>153.62</v>
      </c>
      <c r="F19" s="14">
        <v>187.41</v>
      </c>
      <c r="G19" s="11">
        <v>153.62</v>
      </c>
      <c r="H19" s="14">
        <v>187.41</v>
      </c>
      <c r="I19" s="11">
        <v>153.62</v>
      </c>
      <c r="J19" s="14">
        <v>187.41</v>
      </c>
    </row>
    <row r="20" spans="1:10" ht="12.75">
      <c r="A20" s="111"/>
      <c r="B20" s="23" t="s">
        <v>5</v>
      </c>
      <c r="C20" s="14">
        <v>12.8</v>
      </c>
      <c r="D20" s="14">
        <v>15.62</v>
      </c>
      <c r="E20" s="14">
        <v>12.8</v>
      </c>
      <c r="F20" s="14">
        <v>15.62</v>
      </c>
      <c r="G20" s="14">
        <v>12.8</v>
      </c>
      <c r="H20" s="14">
        <v>15.62</v>
      </c>
      <c r="I20" s="14">
        <v>12.8</v>
      </c>
      <c r="J20" s="14">
        <v>15.62</v>
      </c>
    </row>
    <row r="21" spans="1:10" ht="12.75">
      <c r="A21" s="31"/>
      <c r="B21" s="33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109" t="s">
        <v>55</v>
      </c>
      <c r="B22" s="123" t="s">
        <v>41</v>
      </c>
      <c r="C22" s="115" t="s">
        <v>6</v>
      </c>
      <c r="D22" s="116"/>
      <c r="E22" s="115" t="s">
        <v>59</v>
      </c>
      <c r="F22" s="116"/>
      <c r="G22" s="32"/>
      <c r="H22" s="32"/>
      <c r="I22" s="32"/>
      <c r="J22" s="32"/>
    </row>
    <row r="23" spans="1:10" ht="12.75">
      <c r="A23" s="111"/>
      <c r="B23" s="123"/>
      <c r="C23" s="4" t="s">
        <v>42</v>
      </c>
      <c r="D23" s="4" t="s">
        <v>43</v>
      </c>
      <c r="E23" s="4" t="s">
        <v>42</v>
      </c>
      <c r="F23" s="4" t="s">
        <v>43</v>
      </c>
      <c r="G23" s="32"/>
      <c r="H23" s="32"/>
      <c r="I23" s="32"/>
      <c r="J23" s="32"/>
    </row>
    <row r="24" spans="1:10" ht="12.75">
      <c r="A24" s="4">
        <v>1</v>
      </c>
      <c r="B24" s="4">
        <v>2</v>
      </c>
      <c r="C24" s="3">
        <v>3</v>
      </c>
      <c r="D24" s="3">
        <v>4</v>
      </c>
      <c r="E24" s="3">
        <v>5</v>
      </c>
      <c r="F24" s="3">
        <v>6</v>
      </c>
      <c r="G24" s="32"/>
      <c r="H24" s="32"/>
      <c r="I24" s="32"/>
      <c r="J24" s="32"/>
    </row>
    <row r="25" spans="1:10" ht="25.5">
      <c r="A25" s="109">
        <v>3</v>
      </c>
      <c r="B25" s="17" t="s">
        <v>51</v>
      </c>
      <c r="C25" s="18"/>
      <c r="D25" s="19"/>
      <c r="E25" s="19"/>
      <c r="F25" s="19"/>
      <c r="G25" s="32"/>
      <c r="H25" s="32"/>
      <c r="I25" s="32"/>
      <c r="J25" s="32"/>
    </row>
    <row r="26" spans="1:10" ht="12.75">
      <c r="A26" s="110"/>
      <c r="B26" s="7" t="s">
        <v>48</v>
      </c>
      <c r="C26" s="8">
        <v>18192.65</v>
      </c>
      <c r="D26" s="9">
        <v>22195.03</v>
      </c>
      <c r="E26" s="9">
        <v>26831.32</v>
      </c>
      <c r="F26" s="9">
        <v>32737.21</v>
      </c>
      <c r="G26" s="32"/>
      <c r="H26" s="32"/>
      <c r="I26" s="32"/>
      <c r="J26" s="32"/>
    </row>
    <row r="27" spans="1:10" ht="12.75">
      <c r="A27" s="110"/>
      <c r="B27" s="10" t="s">
        <v>49</v>
      </c>
      <c r="C27" s="11">
        <v>1516.05</v>
      </c>
      <c r="D27" s="12">
        <v>1849.59</v>
      </c>
      <c r="E27" s="12">
        <v>2235.94</v>
      </c>
      <c r="F27" s="12">
        <v>2727.85</v>
      </c>
      <c r="G27" s="32"/>
      <c r="H27" s="32"/>
      <c r="I27" s="32"/>
      <c r="J27" s="32"/>
    </row>
    <row r="28" spans="1:10" ht="25.5">
      <c r="A28" s="111"/>
      <c r="B28" s="21" t="s">
        <v>52</v>
      </c>
      <c r="C28" s="11">
        <v>9.21</v>
      </c>
      <c r="D28" s="14">
        <v>11.23</v>
      </c>
      <c r="E28" s="11">
        <v>10.29</v>
      </c>
      <c r="F28" s="14">
        <v>12.55</v>
      </c>
      <c r="G28" s="32"/>
      <c r="H28" s="32"/>
      <c r="I28" s="32"/>
      <c r="J28" s="32"/>
    </row>
    <row r="29" spans="1:10" ht="12.75">
      <c r="A29" s="109">
        <v>4</v>
      </c>
      <c r="B29" s="21" t="s">
        <v>3</v>
      </c>
      <c r="C29" s="11"/>
      <c r="D29" s="14"/>
      <c r="E29" s="11"/>
      <c r="F29" s="14"/>
      <c r="G29" s="32"/>
      <c r="H29" s="32"/>
      <c r="I29" s="32"/>
      <c r="J29" s="32"/>
    </row>
    <row r="30" spans="1:10" ht="12.75">
      <c r="A30" s="110"/>
      <c r="B30" s="21" t="s">
        <v>4</v>
      </c>
      <c r="C30" s="11">
        <v>153.62</v>
      </c>
      <c r="D30" s="14">
        <v>187.41</v>
      </c>
      <c r="E30" s="11">
        <v>153.62</v>
      </c>
      <c r="F30" s="14">
        <v>187.41</v>
      </c>
      <c r="G30" s="32"/>
      <c r="H30" s="32"/>
      <c r="I30" s="32"/>
      <c r="J30" s="32"/>
    </row>
    <row r="31" spans="1:10" ht="12.75">
      <c r="A31" s="111"/>
      <c r="B31" s="23" t="s">
        <v>5</v>
      </c>
      <c r="C31" s="14">
        <v>12.8</v>
      </c>
      <c r="D31" s="14">
        <v>15.62</v>
      </c>
      <c r="E31" s="14">
        <v>12.8</v>
      </c>
      <c r="F31" s="14">
        <v>15.62</v>
      </c>
      <c r="G31" s="32"/>
      <c r="H31" s="32"/>
      <c r="I31" s="32"/>
      <c r="J31" s="32"/>
    </row>
    <row r="32" spans="1:10" ht="12.75">
      <c r="A32" s="31"/>
      <c r="B32" s="33"/>
      <c r="C32" s="32"/>
      <c r="D32" s="32"/>
      <c r="E32" s="32"/>
      <c r="F32" s="32"/>
      <c r="G32" s="32"/>
      <c r="H32" s="32"/>
      <c r="I32" s="32"/>
      <c r="J32" s="32"/>
    </row>
    <row r="33" spans="1:10" ht="12.75">
      <c r="A33" s="15"/>
      <c r="B33" s="15"/>
      <c r="C33" s="16"/>
      <c r="D33" s="16"/>
      <c r="E33" s="16"/>
      <c r="F33" s="16"/>
      <c r="G33" s="16"/>
      <c r="H33" s="16"/>
      <c r="I33" s="16"/>
      <c r="J33" s="16"/>
    </row>
    <row r="34" spans="1:8" ht="51.75" customHeight="1">
      <c r="A34" s="15"/>
      <c r="B34" s="126" t="s">
        <v>14</v>
      </c>
      <c r="C34" s="127"/>
      <c r="D34" s="127"/>
      <c r="E34" s="127"/>
      <c r="F34" s="127"/>
      <c r="G34" s="127"/>
      <c r="H34" s="127"/>
    </row>
    <row r="35" spans="1:10" ht="12.75">
      <c r="A35" s="15"/>
      <c r="B35" s="15"/>
      <c r="C35" s="16"/>
      <c r="D35" s="16"/>
      <c r="E35" s="16"/>
      <c r="F35" s="16"/>
      <c r="G35" s="16"/>
      <c r="H35" s="16"/>
      <c r="I35" s="16"/>
      <c r="J35" s="16"/>
    </row>
    <row r="36" spans="1:10" ht="14.25">
      <c r="A36" s="15"/>
      <c r="B36" s="35" t="s">
        <v>78</v>
      </c>
      <c r="C36" s="35"/>
      <c r="D36" s="35"/>
      <c r="E36" s="35"/>
      <c r="F36" s="35"/>
      <c r="G36" s="35"/>
      <c r="H36" s="35"/>
      <c r="I36" s="35"/>
      <c r="J36" s="35"/>
    </row>
    <row r="37" spans="1:10" ht="12.7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8" ht="43.5" customHeight="1">
      <c r="A38" t="s">
        <v>56</v>
      </c>
      <c r="B38" s="28" t="s">
        <v>71</v>
      </c>
      <c r="C38" s="117" t="s">
        <v>37</v>
      </c>
      <c r="D38" s="117"/>
      <c r="E38" s="117"/>
      <c r="F38" s="117"/>
      <c r="G38" s="117"/>
      <c r="H38" s="118"/>
    </row>
    <row r="39" spans="1:8" ht="43.5" customHeight="1">
      <c r="A39" t="s">
        <v>56</v>
      </c>
      <c r="B39" s="28" t="s">
        <v>82</v>
      </c>
      <c r="C39" s="117" t="s">
        <v>33</v>
      </c>
      <c r="D39" s="117"/>
      <c r="E39" s="117"/>
      <c r="F39" s="117"/>
      <c r="G39" s="117"/>
      <c r="H39" s="118"/>
    </row>
    <row r="40" spans="1:8" ht="43.5" customHeight="1">
      <c r="A40" t="s">
        <v>56</v>
      </c>
      <c r="B40" s="28" t="s">
        <v>10</v>
      </c>
      <c r="C40" s="117" t="s">
        <v>36</v>
      </c>
      <c r="D40" s="117"/>
      <c r="E40" s="117"/>
      <c r="F40" s="117"/>
      <c r="G40" s="117"/>
      <c r="H40" s="118"/>
    </row>
    <row r="41" spans="1:8" ht="51.75" customHeight="1">
      <c r="A41" t="s">
        <v>56</v>
      </c>
      <c r="B41" s="28" t="s">
        <v>11</v>
      </c>
      <c r="C41" s="117" t="s">
        <v>31</v>
      </c>
      <c r="D41" s="117"/>
      <c r="E41" s="117"/>
      <c r="F41" s="117"/>
      <c r="G41" s="117"/>
      <c r="H41" s="118"/>
    </row>
    <row r="42" spans="2:8" ht="43.5" customHeight="1">
      <c r="B42" s="29" t="s">
        <v>12</v>
      </c>
      <c r="C42" s="119" t="s">
        <v>39</v>
      </c>
      <c r="D42" s="119"/>
      <c r="E42" s="119"/>
      <c r="F42" s="119"/>
      <c r="G42" s="119"/>
      <c r="H42" s="120"/>
    </row>
    <row r="43" spans="2:8" ht="55.5" customHeight="1">
      <c r="B43" s="30" t="s">
        <v>86</v>
      </c>
      <c r="C43" s="121" t="s">
        <v>35</v>
      </c>
      <c r="D43" s="121"/>
      <c r="E43" s="121"/>
      <c r="F43" s="121"/>
      <c r="G43" s="121"/>
      <c r="H43" s="122"/>
    </row>
    <row r="45" ht="12.75">
      <c r="B45" s="34" t="s">
        <v>87</v>
      </c>
    </row>
    <row r="46" ht="12.75">
      <c r="B46" s="34" t="s">
        <v>88</v>
      </c>
    </row>
    <row r="47" ht="14.25">
      <c r="B47" s="34" t="s">
        <v>89</v>
      </c>
    </row>
    <row r="48" ht="14.25">
      <c r="B48" s="34" t="s">
        <v>21</v>
      </c>
    </row>
  </sheetData>
  <mergeCells count="24">
    <mergeCell ref="I5:J5"/>
    <mergeCell ref="A1:J1"/>
    <mergeCell ref="A18:A20"/>
    <mergeCell ref="A25:A28"/>
    <mergeCell ref="A22:A23"/>
    <mergeCell ref="B22:B23"/>
    <mergeCell ref="C22:D22"/>
    <mergeCell ref="E22:F22"/>
    <mergeCell ref="A14:A17"/>
    <mergeCell ref="A8:A11"/>
    <mergeCell ref="B3:H3"/>
    <mergeCell ref="C5:D5"/>
    <mergeCell ref="E5:F5"/>
    <mergeCell ref="G5:H5"/>
    <mergeCell ref="C43:H43"/>
    <mergeCell ref="A5:A6"/>
    <mergeCell ref="C39:H39"/>
    <mergeCell ref="C42:H42"/>
    <mergeCell ref="B5:B6"/>
    <mergeCell ref="A29:A31"/>
    <mergeCell ref="C40:H40"/>
    <mergeCell ref="C41:H41"/>
    <mergeCell ref="B34:H34"/>
    <mergeCell ref="C38:H3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C43" sqref="C43:H43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10" ht="12.75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8" ht="15.75">
      <c r="A3" s="1"/>
      <c r="B3" s="114" t="s">
        <v>90</v>
      </c>
      <c r="C3" s="114"/>
      <c r="D3" s="114"/>
      <c r="E3" s="114"/>
      <c r="F3" s="114"/>
      <c r="G3" s="114"/>
      <c r="H3" s="114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09" t="s">
        <v>55</v>
      </c>
      <c r="B5" s="123" t="s">
        <v>41</v>
      </c>
      <c r="C5" s="115" t="s">
        <v>79</v>
      </c>
      <c r="D5" s="116"/>
      <c r="E5" s="115" t="s">
        <v>2</v>
      </c>
      <c r="F5" s="116"/>
      <c r="G5" s="115" t="s">
        <v>45</v>
      </c>
      <c r="H5" s="116"/>
      <c r="I5" s="115" t="s">
        <v>46</v>
      </c>
      <c r="J5" s="116"/>
    </row>
    <row r="6" spans="1:10" ht="12.75">
      <c r="A6" s="111"/>
      <c r="B6" s="123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  <c r="I6" s="4" t="s">
        <v>42</v>
      </c>
      <c r="J6" s="4" t="s">
        <v>43</v>
      </c>
    </row>
    <row r="7" spans="1:10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7</v>
      </c>
      <c r="J7" s="3">
        <v>8</v>
      </c>
    </row>
    <row r="8" spans="1:10" ht="12.75">
      <c r="A8" s="109">
        <v>1</v>
      </c>
      <c r="B8" s="5" t="s">
        <v>47</v>
      </c>
      <c r="C8" s="6"/>
      <c r="D8" s="3"/>
      <c r="E8" s="3"/>
      <c r="F8" s="3"/>
      <c r="G8" s="3"/>
      <c r="H8" s="3"/>
      <c r="I8" s="3"/>
      <c r="J8" s="3"/>
    </row>
    <row r="9" spans="1:10" ht="12.75" customHeight="1">
      <c r="A9" s="110"/>
      <c r="B9" s="7" t="s">
        <v>48</v>
      </c>
      <c r="C9" s="8">
        <v>37766.04</v>
      </c>
      <c r="D9" s="9">
        <v>46074.57</v>
      </c>
      <c r="E9" s="8">
        <v>37766.04</v>
      </c>
      <c r="F9" s="9">
        <v>46074.57</v>
      </c>
      <c r="G9" s="8">
        <v>37766.04</v>
      </c>
      <c r="H9" s="9">
        <v>46074.57</v>
      </c>
      <c r="I9" s="8">
        <v>37766.04</v>
      </c>
      <c r="J9" s="9">
        <v>46074.57</v>
      </c>
    </row>
    <row r="10" spans="1:10" ht="17.25" customHeight="1">
      <c r="A10" s="110"/>
      <c r="B10" s="10" t="s">
        <v>49</v>
      </c>
      <c r="C10" s="11">
        <v>3147.17</v>
      </c>
      <c r="D10" s="12">
        <v>3839.55</v>
      </c>
      <c r="E10" s="11">
        <v>3147.17</v>
      </c>
      <c r="F10" s="12">
        <v>3839.55</v>
      </c>
      <c r="G10" s="11">
        <v>3147.17</v>
      </c>
      <c r="H10" s="12">
        <v>3839.55</v>
      </c>
      <c r="I10" s="11">
        <v>3147.17</v>
      </c>
      <c r="J10" s="12">
        <v>3839.55</v>
      </c>
    </row>
    <row r="11" spans="1:10" ht="17.25" customHeight="1">
      <c r="A11" s="111"/>
      <c r="B11" s="13" t="s">
        <v>50</v>
      </c>
      <c r="C11" s="14">
        <v>13.25</v>
      </c>
      <c r="D11" s="14">
        <v>16.17</v>
      </c>
      <c r="E11" s="14">
        <v>13.25</v>
      </c>
      <c r="F11" s="14">
        <v>16.17</v>
      </c>
      <c r="G11" s="14">
        <v>13.25</v>
      </c>
      <c r="H11" s="14">
        <v>16.17</v>
      </c>
      <c r="I11" s="14">
        <v>13.25</v>
      </c>
      <c r="J11" s="14">
        <v>16.17</v>
      </c>
    </row>
    <row r="12" spans="1:10" ht="15.75">
      <c r="A12" s="22">
        <v>2</v>
      </c>
      <c r="B12" s="23" t="s">
        <v>61</v>
      </c>
      <c r="C12" s="14">
        <v>12.45</v>
      </c>
      <c r="D12" s="14">
        <v>15.19</v>
      </c>
      <c r="E12" s="14">
        <v>12.45</v>
      </c>
      <c r="F12" s="14">
        <v>15.19</v>
      </c>
      <c r="G12" s="14">
        <v>12.45</v>
      </c>
      <c r="H12" s="14">
        <v>15.19</v>
      </c>
      <c r="I12" s="14">
        <v>12.45</v>
      </c>
      <c r="J12" s="14">
        <v>15.19</v>
      </c>
    </row>
    <row r="13" spans="1:10" ht="12.75">
      <c r="A13" s="31"/>
      <c r="B13" s="33"/>
      <c r="C13" s="32"/>
      <c r="D13" s="32"/>
      <c r="E13" s="32"/>
      <c r="F13" s="32"/>
      <c r="G13" s="32"/>
      <c r="H13" s="32"/>
      <c r="I13" s="32"/>
      <c r="J13" s="32"/>
    </row>
    <row r="14" spans="1:10" ht="25.5">
      <c r="A14" s="109">
        <v>3</v>
      </c>
      <c r="B14" s="17" t="s">
        <v>51</v>
      </c>
      <c r="C14" s="18"/>
      <c r="D14" s="19"/>
      <c r="E14" s="19"/>
      <c r="F14" s="19"/>
      <c r="G14" s="19"/>
      <c r="H14" s="19"/>
      <c r="I14" s="19"/>
      <c r="J14" s="19"/>
    </row>
    <row r="15" spans="1:10" ht="12.75">
      <c r="A15" s="110"/>
      <c r="B15" s="7" t="s">
        <v>48</v>
      </c>
      <c r="C15" s="8">
        <v>16304.76</v>
      </c>
      <c r="D15" s="9">
        <v>19891.8</v>
      </c>
      <c r="E15" s="9">
        <v>23792.64</v>
      </c>
      <c r="F15" s="20">
        <v>29027.02</v>
      </c>
      <c r="G15" s="9">
        <v>22658.16</v>
      </c>
      <c r="H15" s="9">
        <v>27642.96</v>
      </c>
      <c r="I15" s="9">
        <v>25953.36</v>
      </c>
      <c r="J15" s="9">
        <v>31663.08</v>
      </c>
    </row>
    <row r="16" spans="1:10" ht="12.75">
      <c r="A16" s="110"/>
      <c r="B16" s="10" t="s">
        <v>49</v>
      </c>
      <c r="C16" s="11">
        <v>1358.73</v>
      </c>
      <c r="D16" s="12">
        <v>1657.65</v>
      </c>
      <c r="E16" s="12">
        <v>1982.72</v>
      </c>
      <c r="F16" s="12">
        <v>2418.92</v>
      </c>
      <c r="G16" s="12">
        <v>1888.18</v>
      </c>
      <c r="H16" s="12">
        <v>2303.58</v>
      </c>
      <c r="I16" s="12">
        <v>2162.78</v>
      </c>
      <c r="J16" s="12">
        <v>2638.59</v>
      </c>
    </row>
    <row r="17" spans="1:10" ht="25.5">
      <c r="A17" s="111"/>
      <c r="B17" s="21" t="s">
        <v>52</v>
      </c>
      <c r="C17" s="11">
        <v>7.82</v>
      </c>
      <c r="D17" s="14">
        <v>9.54</v>
      </c>
      <c r="E17" s="11">
        <v>9.88</v>
      </c>
      <c r="F17" s="14">
        <v>12.05</v>
      </c>
      <c r="G17" s="11">
        <v>9.79</v>
      </c>
      <c r="H17" s="14">
        <v>11.94</v>
      </c>
      <c r="I17" s="11">
        <v>9.2</v>
      </c>
      <c r="J17" s="14">
        <v>11.22</v>
      </c>
    </row>
    <row r="18" spans="1:10" ht="12.75">
      <c r="A18" s="109">
        <v>4</v>
      </c>
      <c r="B18" s="21" t="s">
        <v>3</v>
      </c>
      <c r="C18" s="11"/>
      <c r="D18" s="14"/>
      <c r="E18" s="11"/>
      <c r="F18" s="14"/>
      <c r="G18" s="11"/>
      <c r="H18" s="14"/>
      <c r="I18" s="11"/>
      <c r="J18" s="14"/>
    </row>
    <row r="19" spans="1:10" ht="12.75">
      <c r="A19" s="110"/>
      <c r="B19" s="21" t="s">
        <v>4</v>
      </c>
      <c r="C19" s="11">
        <v>148.2</v>
      </c>
      <c r="D19" s="14">
        <v>180.84</v>
      </c>
      <c r="E19" s="11">
        <v>148.2</v>
      </c>
      <c r="F19" s="14">
        <v>180.84</v>
      </c>
      <c r="G19" s="11">
        <v>148.2</v>
      </c>
      <c r="H19" s="14">
        <v>180.84</v>
      </c>
      <c r="I19" s="11">
        <v>148.2</v>
      </c>
      <c r="J19" s="14">
        <v>180.84</v>
      </c>
    </row>
    <row r="20" spans="1:10" ht="12.75">
      <c r="A20" s="111"/>
      <c r="B20" s="23" t="s">
        <v>5</v>
      </c>
      <c r="C20" s="14">
        <v>12.35</v>
      </c>
      <c r="D20" s="14">
        <v>15.07</v>
      </c>
      <c r="E20" s="14">
        <v>12.35</v>
      </c>
      <c r="F20" s="14">
        <v>15.07</v>
      </c>
      <c r="G20" s="14">
        <v>12.35</v>
      </c>
      <c r="H20" s="14">
        <v>15.07</v>
      </c>
      <c r="I20" s="14">
        <v>12.35</v>
      </c>
      <c r="J20" s="14">
        <v>15.07</v>
      </c>
    </row>
    <row r="21" spans="1:10" ht="12.75">
      <c r="A21" s="31"/>
      <c r="B21" s="33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109" t="s">
        <v>55</v>
      </c>
      <c r="B22" s="123" t="s">
        <v>41</v>
      </c>
      <c r="C22" s="115" t="s">
        <v>6</v>
      </c>
      <c r="D22" s="116"/>
      <c r="E22" s="115" t="s">
        <v>59</v>
      </c>
      <c r="F22" s="116"/>
      <c r="G22" s="115" t="s">
        <v>60</v>
      </c>
      <c r="H22" s="116"/>
      <c r="I22" s="32"/>
      <c r="J22" s="32"/>
    </row>
    <row r="23" spans="1:10" ht="12.75">
      <c r="A23" s="111"/>
      <c r="B23" s="123"/>
      <c r="C23" s="4" t="s">
        <v>42</v>
      </c>
      <c r="D23" s="4" t="s">
        <v>43</v>
      </c>
      <c r="E23" s="4" t="s">
        <v>42</v>
      </c>
      <c r="F23" s="4" t="s">
        <v>43</v>
      </c>
      <c r="G23" s="4" t="s">
        <v>42</v>
      </c>
      <c r="H23" s="4" t="s">
        <v>43</v>
      </c>
      <c r="I23" s="32"/>
      <c r="J23" s="32"/>
    </row>
    <row r="24" spans="1:10" ht="12.75">
      <c r="A24" s="4">
        <v>1</v>
      </c>
      <c r="B24" s="4">
        <v>2</v>
      </c>
      <c r="C24" s="3">
        <v>3</v>
      </c>
      <c r="D24" s="3">
        <v>4</v>
      </c>
      <c r="E24" s="3">
        <v>5</v>
      </c>
      <c r="F24" s="3">
        <v>6</v>
      </c>
      <c r="G24" s="3">
        <v>5</v>
      </c>
      <c r="H24" s="3">
        <v>6</v>
      </c>
      <c r="I24" s="32"/>
      <c r="J24" s="32"/>
    </row>
    <row r="25" spans="1:10" ht="25.5">
      <c r="A25" s="109">
        <v>3</v>
      </c>
      <c r="B25" s="17" t="s">
        <v>51</v>
      </c>
      <c r="C25" s="18"/>
      <c r="D25" s="19"/>
      <c r="E25" s="19"/>
      <c r="F25" s="19"/>
      <c r="G25" s="19"/>
      <c r="H25" s="19"/>
      <c r="I25" s="32"/>
      <c r="J25" s="32"/>
    </row>
    <row r="26" spans="1:10" ht="12.75">
      <c r="A26" s="110"/>
      <c r="B26" s="7" t="s">
        <v>48</v>
      </c>
      <c r="C26" s="8">
        <v>17575.56</v>
      </c>
      <c r="D26" s="9">
        <v>21442.2</v>
      </c>
      <c r="E26" s="9">
        <v>24934.2</v>
      </c>
      <c r="F26" s="9">
        <v>30419.72</v>
      </c>
      <c r="G26" s="9">
        <v>24341.88</v>
      </c>
      <c r="H26" s="9">
        <v>29697.12</v>
      </c>
      <c r="I26" s="32"/>
      <c r="J26" s="32"/>
    </row>
    <row r="27" spans="1:10" ht="12.75">
      <c r="A27" s="110"/>
      <c r="B27" s="10" t="s">
        <v>49</v>
      </c>
      <c r="C27" s="11">
        <v>1464.63</v>
      </c>
      <c r="D27" s="12">
        <v>1786.85</v>
      </c>
      <c r="E27" s="12">
        <v>2077.85</v>
      </c>
      <c r="F27" s="12">
        <v>2534.98</v>
      </c>
      <c r="G27" s="12">
        <v>2028.49</v>
      </c>
      <c r="H27" s="12">
        <v>2474.76</v>
      </c>
      <c r="I27" s="32"/>
      <c r="J27" s="32"/>
    </row>
    <row r="28" spans="1:10" ht="25.5">
      <c r="A28" s="111"/>
      <c r="B28" s="21" t="s">
        <v>52</v>
      </c>
      <c r="C28" s="11">
        <v>8.93</v>
      </c>
      <c r="D28" s="14">
        <v>10.89</v>
      </c>
      <c r="E28" s="11">
        <v>9.85</v>
      </c>
      <c r="F28" s="14">
        <v>12.02</v>
      </c>
      <c r="G28" s="11">
        <v>9.95</v>
      </c>
      <c r="H28" s="14">
        <v>12.14</v>
      </c>
      <c r="I28" s="32"/>
      <c r="J28" s="32"/>
    </row>
    <row r="29" spans="1:10" ht="12.75">
      <c r="A29" s="109">
        <v>4</v>
      </c>
      <c r="B29" s="21" t="s">
        <v>3</v>
      </c>
      <c r="C29" s="11"/>
      <c r="D29" s="14"/>
      <c r="E29" s="11"/>
      <c r="F29" s="14"/>
      <c r="G29" s="11"/>
      <c r="H29" s="14"/>
      <c r="I29" s="32"/>
      <c r="J29" s="32"/>
    </row>
    <row r="30" spans="1:10" ht="12.75">
      <c r="A30" s="110"/>
      <c r="B30" s="21" t="s">
        <v>4</v>
      </c>
      <c r="C30" s="11">
        <v>148.2</v>
      </c>
      <c r="D30" s="14">
        <v>180.84</v>
      </c>
      <c r="E30" s="11">
        <v>148.2</v>
      </c>
      <c r="F30" s="14">
        <v>180.84</v>
      </c>
      <c r="G30" s="11">
        <v>148.2</v>
      </c>
      <c r="H30" s="14">
        <v>180.84</v>
      </c>
      <c r="I30" s="32"/>
      <c r="J30" s="32"/>
    </row>
    <row r="31" spans="1:10" ht="12.75">
      <c r="A31" s="111"/>
      <c r="B31" s="23" t="s">
        <v>5</v>
      </c>
      <c r="C31" s="14">
        <v>12.35</v>
      </c>
      <c r="D31" s="14">
        <v>15.07</v>
      </c>
      <c r="E31" s="14">
        <v>12.35</v>
      </c>
      <c r="F31" s="14">
        <v>15.07</v>
      </c>
      <c r="G31" s="14">
        <v>12.35</v>
      </c>
      <c r="H31" s="14">
        <v>15.07</v>
      </c>
      <c r="I31" s="32"/>
      <c r="J31" s="32"/>
    </row>
    <row r="32" spans="1:10" ht="12.75">
      <c r="A32" s="31"/>
      <c r="B32" s="33"/>
      <c r="C32" s="32"/>
      <c r="D32" s="32"/>
      <c r="E32" s="32"/>
      <c r="F32" s="32"/>
      <c r="G32" s="32"/>
      <c r="H32" s="32"/>
      <c r="I32" s="32"/>
      <c r="J32" s="32"/>
    </row>
    <row r="33" spans="1:10" ht="12.75">
      <c r="A33" s="15"/>
      <c r="B33" s="15"/>
      <c r="C33" s="16"/>
      <c r="D33" s="16"/>
      <c r="E33" s="16"/>
      <c r="F33" s="16"/>
      <c r="G33" s="16"/>
      <c r="H33" s="16"/>
      <c r="I33" s="16"/>
      <c r="J33" s="16"/>
    </row>
    <row r="34" spans="1:8" ht="51.75" customHeight="1">
      <c r="A34" s="15"/>
      <c r="B34" s="126" t="s">
        <v>14</v>
      </c>
      <c r="C34" s="127"/>
      <c r="D34" s="127"/>
      <c r="E34" s="127"/>
      <c r="F34" s="127"/>
      <c r="G34" s="127"/>
      <c r="H34" s="127"/>
    </row>
    <row r="35" spans="1:10" ht="12.75">
      <c r="A35" s="15"/>
      <c r="B35" s="15"/>
      <c r="C35" s="16"/>
      <c r="D35" s="16"/>
      <c r="E35" s="16"/>
      <c r="F35" s="16"/>
      <c r="G35" s="16"/>
      <c r="H35" s="16"/>
      <c r="I35" s="16"/>
      <c r="J35" s="16"/>
    </row>
    <row r="36" spans="1:10" ht="14.25">
      <c r="A36" s="15"/>
      <c r="B36" s="35" t="s">
        <v>78</v>
      </c>
      <c r="C36" s="35"/>
      <c r="D36" s="35"/>
      <c r="E36" s="35"/>
      <c r="F36" s="35"/>
      <c r="G36" s="35"/>
      <c r="H36" s="35"/>
      <c r="I36" s="35"/>
      <c r="J36" s="35"/>
    </row>
    <row r="37" spans="1:10" ht="12.7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8" ht="43.5" customHeight="1">
      <c r="A38" t="s">
        <v>56</v>
      </c>
      <c r="B38" s="28" t="s">
        <v>71</v>
      </c>
      <c r="C38" s="117" t="s">
        <v>16</v>
      </c>
      <c r="D38" s="117"/>
      <c r="E38" s="117"/>
      <c r="F38" s="117"/>
      <c r="G38" s="117"/>
      <c r="H38" s="118"/>
    </row>
    <row r="39" spans="1:8" ht="43.5" customHeight="1">
      <c r="A39" t="s">
        <v>56</v>
      </c>
      <c r="B39" s="28" t="s">
        <v>82</v>
      </c>
      <c r="C39" s="117" t="s">
        <v>33</v>
      </c>
      <c r="D39" s="117"/>
      <c r="E39" s="117"/>
      <c r="F39" s="117"/>
      <c r="G39" s="117"/>
      <c r="H39" s="118"/>
    </row>
    <row r="40" spans="1:8" ht="43.5" customHeight="1">
      <c r="A40" t="s">
        <v>56</v>
      </c>
      <c r="B40" s="28" t="s">
        <v>10</v>
      </c>
      <c r="C40" s="117" t="s">
        <v>32</v>
      </c>
      <c r="D40" s="117"/>
      <c r="E40" s="117"/>
      <c r="F40" s="117"/>
      <c r="G40" s="117"/>
      <c r="H40" s="118"/>
    </row>
    <row r="41" spans="1:8" ht="51.75" customHeight="1">
      <c r="A41" t="s">
        <v>56</v>
      </c>
      <c r="B41" s="28" t="s">
        <v>11</v>
      </c>
      <c r="C41" s="117" t="s">
        <v>34</v>
      </c>
      <c r="D41" s="117"/>
      <c r="E41" s="117"/>
      <c r="F41" s="117"/>
      <c r="G41" s="117"/>
      <c r="H41" s="118"/>
    </row>
    <row r="42" spans="2:8" ht="43.5" customHeight="1">
      <c r="B42" s="29" t="s">
        <v>12</v>
      </c>
      <c r="C42" s="119" t="s">
        <v>30</v>
      </c>
      <c r="D42" s="119"/>
      <c r="E42" s="119"/>
      <c r="F42" s="119"/>
      <c r="G42" s="119"/>
      <c r="H42" s="120"/>
    </row>
    <row r="43" spans="2:8" ht="55.5" customHeight="1">
      <c r="B43" s="30" t="s">
        <v>86</v>
      </c>
      <c r="C43" s="119" t="s">
        <v>19</v>
      </c>
      <c r="D43" s="119"/>
      <c r="E43" s="119"/>
      <c r="F43" s="119"/>
      <c r="G43" s="119"/>
      <c r="H43" s="120"/>
    </row>
    <row r="44" spans="2:8" ht="55.5" customHeight="1">
      <c r="B44" s="30" t="s">
        <v>17</v>
      </c>
      <c r="C44" s="119" t="s">
        <v>18</v>
      </c>
      <c r="D44" s="119"/>
      <c r="E44" s="119"/>
      <c r="F44" s="119"/>
      <c r="G44" s="119"/>
      <c r="H44" s="120"/>
    </row>
    <row r="46" ht="12.75">
      <c r="B46" s="34" t="s">
        <v>87</v>
      </c>
    </row>
    <row r="47" ht="12.75">
      <c r="B47" s="34" t="s">
        <v>20</v>
      </c>
    </row>
    <row r="48" ht="14.25">
      <c r="B48" s="34" t="s">
        <v>89</v>
      </c>
    </row>
    <row r="49" ht="14.25">
      <c r="B49" s="34" t="s">
        <v>21</v>
      </c>
    </row>
  </sheetData>
  <mergeCells count="26">
    <mergeCell ref="C44:H44"/>
    <mergeCell ref="C43:H43"/>
    <mergeCell ref="A5:A6"/>
    <mergeCell ref="C39:H39"/>
    <mergeCell ref="C42:H42"/>
    <mergeCell ref="B5:B6"/>
    <mergeCell ref="A29:A31"/>
    <mergeCell ref="C40:H40"/>
    <mergeCell ref="C41:H41"/>
    <mergeCell ref="B34:H34"/>
    <mergeCell ref="C38:H38"/>
    <mergeCell ref="B3:H3"/>
    <mergeCell ref="C5:D5"/>
    <mergeCell ref="E5:F5"/>
    <mergeCell ref="G5:H5"/>
    <mergeCell ref="G22:H22"/>
    <mergeCell ref="I5:J5"/>
    <mergeCell ref="A1:J1"/>
    <mergeCell ref="A18:A20"/>
    <mergeCell ref="A25:A28"/>
    <mergeCell ref="A22:A23"/>
    <mergeCell ref="B22:B23"/>
    <mergeCell ref="C22:D22"/>
    <mergeCell ref="E22:F22"/>
    <mergeCell ref="A14:A17"/>
    <mergeCell ref="A8:A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C43" sqref="C43:H43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10" ht="12.7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8" ht="15.75">
      <c r="A3" s="1"/>
      <c r="B3" s="114" t="s">
        <v>90</v>
      </c>
      <c r="C3" s="114"/>
      <c r="D3" s="114"/>
      <c r="E3" s="114"/>
      <c r="F3" s="114"/>
      <c r="G3" s="114"/>
      <c r="H3" s="114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09" t="s">
        <v>55</v>
      </c>
      <c r="B5" s="123" t="s">
        <v>41</v>
      </c>
      <c r="C5" s="115" t="s">
        <v>79</v>
      </c>
      <c r="D5" s="116"/>
      <c r="E5" s="115" t="s">
        <v>2</v>
      </c>
      <c r="F5" s="116"/>
      <c r="G5" s="115" t="s">
        <v>45</v>
      </c>
      <c r="H5" s="116"/>
      <c r="I5" s="115" t="s">
        <v>46</v>
      </c>
      <c r="J5" s="116"/>
    </row>
    <row r="6" spans="1:10" ht="12.75">
      <c r="A6" s="111"/>
      <c r="B6" s="123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  <c r="I6" s="4" t="s">
        <v>42</v>
      </c>
      <c r="J6" s="4" t="s">
        <v>43</v>
      </c>
    </row>
    <row r="7" spans="1:10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7</v>
      </c>
      <c r="J7" s="3">
        <v>8</v>
      </c>
    </row>
    <row r="8" spans="1:10" ht="12.75">
      <c r="A8" s="109">
        <v>1</v>
      </c>
      <c r="B8" s="5" t="s">
        <v>47</v>
      </c>
      <c r="C8" s="6"/>
      <c r="D8" s="3"/>
      <c r="E8" s="3"/>
      <c r="F8" s="3"/>
      <c r="G8" s="3"/>
      <c r="H8" s="3"/>
      <c r="I8" s="3"/>
      <c r="J8" s="3"/>
    </row>
    <row r="9" spans="1:10" ht="12.75" customHeight="1">
      <c r="A9" s="110"/>
      <c r="B9" s="7" t="s">
        <v>48</v>
      </c>
      <c r="C9" s="8">
        <v>38899.02</v>
      </c>
      <c r="D9" s="9">
        <v>47456.8</v>
      </c>
      <c r="E9" s="8">
        <v>38899.02</v>
      </c>
      <c r="F9" s="9">
        <v>47456.8</v>
      </c>
      <c r="G9" s="8">
        <v>38899.02</v>
      </c>
      <c r="H9" s="9">
        <v>47456.8</v>
      </c>
      <c r="I9" s="8">
        <v>38899.02</v>
      </c>
      <c r="J9" s="9">
        <v>47456.8</v>
      </c>
    </row>
    <row r="10" spans="1:10" ht="17.25" customHeight="1">
      <c r="A10" s="110"/>
      <c r="B10" s="10" t="s">
        <v>49</v>
      </c>
      <c r="C10" s="11">
        <v>3241.59</v>
      </c>
      <c r="D10" s="12">
        <v>3954.74</v>
      </c>
      <c r="E10" s="11">
        <v>3241.59</v>
      </c>
      <c r="F10" s="12">
        <v>3954.74</v>
      </c>
      <c r="G10" s="11">
        <v>3241.59</v>
      </c>
      <c r="H10" s="12">
        <v>3954.74</v>
      </c>
      <c r="I10" s="11">
        <v>3241.59</v>
      </c>
      <c r="J10" s="12">
        <v>3954.74</v>
      </c>
    </row>
    <row r="11" spans="1:10" ht="17.25" customHeight="1">
      <c r="A11" s="111"/>
      <c r="B11" s="13" t="s">
        <v>50</v>
      </c>
      <c r="C11" s="14">
        <v>15.19</v>
      </c>
      <c r="D11" s="14">
        <v>18.53</v>
      </c>
      <c r="E11" s="14">
        <v>15.19</v>
      </c>
      <c r="F11" s="14">
        <v>18.53</v>
      </c>
      <c r="G11" s="14">
        <v>15.19</v>
      </c>
      <c r="H11" s="14">
        <v>18.53</v>
      </c>
      <c r="I11" s="14">
        <v>15.19</v>
      </c>
      <c r="J11" s="14">
        <v>18.53</v>
      </c>
    </row>
    <row r="12" spans="1:10" ht="15.75">
      <c r="A12" s="22">
        <v>2</v>
      </c>
      <c r="B12" s="23" t="s">
        <v>61</v>
      </c>
      <c r="C12" s="14">
        <v>12.82</v>
      </c>
      <c r="D12" s="14">
        <v>15.64</v>
      </c>
      <c r="E12" s="14">
        <v>12.82</v>
      </c>
      <c r="F12" s="14">
        <v>15.64</v>
      </c>
      <c r="G12" s="14">
        <v>12.82</v>
      </c>
      <c r="H12" s="14">
        <v>15.64</v>
      </c>
      <c r="I12" s="14">
        <v>12.82</v>
      </c>
      <c r="J12" s="14">
        <v>15.64</v>
      </c>
    </row>
    <row r="13" spans="1:10" ht="12.75">
      <c r="A13" s="31"/>
      <c r="B13" s="33"/>
      <c r="C13" s="32"/>
      <c r="D13" s="32"/>
      <c r="E13" s="32"/>
      <c r="F13" s="32"/>
      <c r="G13" s="32"/>
      <c r="H13" s="32"/>
      <c r="I13" s="32"/>
      <c r="J13" s="32"/>
    </row>
    <row r="14" spans="1:10" ht="25.5">
      <c r="A14" s="109">
        <v>3</v>
      </c>
      <c r="B14" s="17" t="s">
        <v>51</v>
      </c>
      <c r="C14" s="18"/>
      <c r="D14" s="19"/>
      <c r="E14" s="19"/>
      <c r="F14" s="19"/>
      <c r="G14" s="19"/>
      <c r="H14" s="19"/>
      <c r="I14" s="19"/>
      <c r="J14" s="19"/>
    </row>
    <row r="15" spans="1:10" ht="12.75">
      <c r="A15" s="110"/>
      <c r="B15" s="7" t="s">
        <v>48</v>
      </c>
      <c r="C15" s="8">
        <v>16630.86</v>
      </c>
      <c r="D15" s="9">
        <v>20289.65</v>
      </c>
      <c r="E15" s="9">
        <v>24268.49</v>
      </c>
      <c r="F15" s="9">
        <v>29607.56</v>
      </c>
      <c r="G15" s="9">
        <v>23111.32</v>
      </c>
      <c r="H15" s="9">
        <v>28195.81</v>
      </c>
      <c r="I15" s="9">
        <v>26472.43</v>
      </c>
      <c r="J15" s="9">
        <v>32296.36</v>
      </c>
    </row>
    <row r="16" spans="1:10" ht="12.75">
      <c r="A16" s="110"/>
      <c r="B16" s="10" t="s">
        <v>49</v>
      </c>
      <c r="C16" s="11">
        <v>1385.9</v>
      </c>
      <c r="D16" s="12">
        <v>1690.8</v>
      </c>
      <c r="E16" s="12">
        <v>2022.37</v>
      </c>
      <c r="F16" s="12">
        <v>2467.29</v>
      </c>
      <c r="G16" s="12">
        <v>1925.94</v>
      </c>
      <c r="H16" s="12">
        <v>2349.65</v>
      </c>
      <c r="I16" s="12">
        <v>2206.04</v>
      </c>
      <c r="J16" s="12">
        <v>2691.37</v>
      </c>
    </row>
    <row r="17" spans="1:10" ht="25.5">
      <c r="A17" s="111"/>
      <c r="B17" s="21" t="s">
        <v>52</v>
      </c>
      <c r="C17" s="11">
        <v>7.98</v>
      </c>
      <c r="D17" s="14">
        <v>9.74</v>
      </c>
      <c r="E17" s="11">
        <v>10.08</v>
      </c>
      <c r="F17" s="14">
        <v>12.3</v>
      </c>
      <c r="G17" s="11">
        <v>9.99</v>
      </c>
      <c r="H17" s="14">
        <v>12.19</v>
      </c>
      <c r="I17" s="11">
        <v>9.38</v>
      </c>
      <c r="J17" s="14">
        <v>11.44</v>
      </c>
    </row>
    <row r="18" spans="1:10" ht="12.75">
      <c r="A18" s="109">
        <v>4</v>
      </c>
      <c r="B18" s="21" t="s">
        <v>3</v>
      </c>
      <c r="C18" s="11"/>
      <c r="D18" s="14"/>
      <c r="E18" s="11"/>
      <c r="F18" s="14"/>
      <c r="G18" s="11"/>
      <c r="H18" s="14"/>
      <c r="I18" s="11"/>
      <c r="J18" s="14"/>
    </row>
    <row r="19" spans="1:10" ht="12.75">
      <c r="A19" s="110"/>
      <c r="B19" s="21" t="s">
        <v>4</v>
      </c>
      <c r="C19" s="11">
        <v>151.16</v>
      </c>
      <c r="D19" s="14">
        <v>184.42</v>
      </c>
      <c r="E19" s="11">
        <v>151.16</v>
      </c>
      <c r="F19" s="14">
        <v>184.42</v>
      </c>
      <c r="G19" s="11">
        <v>151.16</v>
      </c>
      <c r="H19" s="14">
        <v>184.42</v>
      </c>
      <c r="I19" s="11">
        <v>151.16</v>
      </c>
      <c r="J19" s="14">
        <v>184.42</v>
      </c>
    </row>
    <row r="20" spans="1:10" ht="12.75">
      <c r="A20" s="111"/>
      <c r="B20" s="23" t="s">
        <v>5</v>
      </c>
      <c r="C20" s="14">
        <v>12.6</v>
      </c>
      <c r="D20" s="14">
        <v>15.37</v>
      </c>
      <c r="E20" s="14">
        <v>12.6</v>
      </c>
      <c r="F20" s="14">
        <v>15.37</v>
      </c>
      <c r="G20" s="14">
        <v>12.6</v>
      </c>
      <c r="H20" s="14">
        <v>15.37</v>
      </c>
      <c r="I20" s="14">
        <v>12.6</v>
      </c>
      <c r="J20" s="14">
        <v>15.37</v>
      </c>
    </row>
    <row r="21" spans="1:10" ht="12.75">
      <c r="A21" s="31"/>
      <c r="B21" s="33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109" t="s">
        <v>55</v>
      </c>
      <c r="B22" s="123" t="s">
        <v>41</v>
      </c>
      <c r="C22" s="115" t="s">
        <v>6</v>
      </c>
      <c r="D22" s="116"/>
      <c r="E22" s="115" t="s">
        <v>59</v>
      </c>
      <c r="F22" s="116"/>
      <c r="G22" s="115" t="s">
        <v>60</v>
      </c>
      <c r="H22" s="116"/>
      <c r="I22" s="32"/>
      <c r="J22" s="32"/>
    </row>
    <row r="23" spans="1:10" ht="12.75">
      <c r="A23" s="111"/>
      <c r="B23" s="123"/>
      <c r="C23" s="4" t="s">
        <v>42</v>
      </c>
      <c r="D23" s="4" t="s">
        <v>43</v>
      </c>
      <c r="E23" s="4" t="s">
        <v>42</v>
      </c>
      <c r="F23" s="4" t="s">
        <v>43</v>
      </c>
      <c r="G23" s="4" t="s">
        <v>42</v>
      </c>
      <c r="H23" s="4" t="s">
        <v>43</v>
      </c>
      <c r="I23" s="32"/>
      <c r="J23" s="32"/>
    </row>
    <row r="24" spans="1:10" ht="12.75">
      <c r="A24" s="4">
        <v>1</v>
      </c>
      <c r="B24" s="4">
        <v>2</v>
      </c>
      <c r="C24" s="3">
        <v>3</v>
      </c>
      <c r="D24" s="3">
        <v>4</v>
      </c>
      <c r="E24" s="3">
        <v>5</v>
      </c>
      <c r="F24" s="3">
        <v>6</v>
      </c>
      <c r="G24" s="3">
        <v>5</v>
      </c>
      <c r="H24" s="3">
        <v>6</v>
      </c>
      <c r="I24" s="32"/>
      <c r="J24" s="32"/>
    </row>
    <row r="25" spans="1:10" ht="25.5">
      <c r="A25" s="109">
        <v>3</v>
      </c>
      <c r="B25" s="17" t="s">
        <v>51</v>
      </c>
      <c r="C25" s="18"/>
      <c r="D25" s="19"/>
      <c r="E25" s="19"/>
      <c r="F25" s="19"/>
      <c r="G25" s="19"/>
      <c r="H25" s="19"/>
      <c r="I25" s="32"/>
      <c r="J25" s="32"/>
    </row>
    <row r="26" spans="1:10" ht="12.75">
      <c r="A26" s="110"/>
      <c r="B26" s="7" t="s">
        <v>48</v>
      </c>
      <c r="C26" s="8">
        <v>17575.56</v>
      </c>
      <c r="D26" s="9">
        <v>21442.2</v>
      </c>
      <c r="E26" s="9">
        <v>24934.2</v>
      </c>
      <c r="F26" s="9">
        <v>30419.72</v>
      </c>
      <c r="G26" s="9">
        <v>24341.88</v>
      </c>
      <c r="H26" s="9">
        <v>29697.12</v>
      </c>
      <c r="I26" s="32"/>
      <c r="J26" s="32"/>
    </row>
    <row r="27" spans="1:10" ht="12.75">
      <c r="A27" s="110"/>
      <c r="B27" s="10" t="s">
        <v>49</v>
      </c>
      <c r="C27" s="11">
        <v>1464.63</v>
      </c>
      <c r="D27" s="12">
        <v>1786.85</v>
      </c>
      <c r="E27" s="12">
        <v>2077.85</v>
      </c>
      <c r="F27" s="12">
        <v>2534.98</v>
      </c>
      <c r="G27" s="12">
        <v>2028.49</v>
      </c>
      <c r="H27" s="12">
        <v>2474.76</v>
      </c>
      <c r="I27" s="32"/>
      <c r="J27" s="32"/>
    </row>
    <row r="28" spans="1:10" ht="25.5">
      <c r="A28" s="111"/>
      <c r="B28" s="21" t="s">
        <v>52</v>
      </c>
      <c r="C28" s="11">
        <v>8.93</v>
      </c>
      <c r="D28" s="14">
        <v>10.89</v>
      </c>
      <c r="E28" s="11">
        <v>9.85</v>
      </c>
      <c r="F28" s="14">
        <v>12.02</v>
      </c>
      <c r="G28" s="11">
        <v>9.95</v>
      </c>
      <c r="H28" s="14">
        <v>12.14</v>
      </c>
      <c r="I28" s="32"/>
      <c r="J28" s="32"/>
    </row>
    <row r="29" spans="1:10" ht="12.75">
      <c r="A29" s="109">
        <v>4</v>
      </c>
      <c r="B29" s="21" t="s">
        <v>3</v>
      </c>
      <c r="C29" s="11"/>
      <c r="D29" s="14"/>
      <c r="E29" s="11"/>
      <c r="F29" s="14"/>
      <c r="G29" s="11"/>
      <c r="H29" s="14"/>
      <c r="I29" s="32"/>
      <c r="J29" s="32"/>
    </row>
    <row r="30" spans="1:10" ht="12.75">
      <c r="A30" s="110"/>
      <c r="B30" s="21" t="s">
        <v>4</v>
      </c>
      <c r="C30" s="11">
        <v>148.2</v>
      </c>
      <c r="D30" s="14">
        <v>180.84</v>
      </c>
      <c r="E30" s="11">
        <v>148.2</v>
      </c>
      <c r="F30" s="14">
        <v>180.84</v>
      </c>
      <c r="G30" s="11">
        <v>148.2</v>
      </c>
      <c r="H30" s="14">
        <v>180.84</v>
      </c>
      <c r="I30" s="32"/>
      <c r="J30" s="32"/>
    </row>
    <row r="31" spans="1:10" ht="12.75">
      <c r="A31" s="111"/>
      <c r="B31" s="23" t="s">
        <v>5</v>
      </c>
      <c r="C31" s="14">
        <v>12.35</v>
      </c>
      <c r="D31" s="14">
        <v>15.07</v>
      </c>
      <c r="E31" s="14">
        <v>12.35</v>
      </c>
      <c r="F31" s="14">
        <v>15.07</v>
      </c>
      <c r="G31" s="14">
        <v>12.35</v>
      </c>
      <c r="H31" s="14">
        <v>15.07</v>
      </c>
      <c r="I31" s="32"/>
      <c r="J31" s="32"/>
    </row>
    <row r="32" spans="1:10" ht="12.75">
      <c r="A32" s="31"/>
      <c r="B32" s="33"/>
      <c r="C32" s="32"/>
      <c r="D32" s="32"/>
      <c r="E32" s="32"/>
      <c r="F32" s="32"/>
      <c r="G32" s="32"/>
      <c r="H32" s="32"/>
      <c r="I32" s="32"/>
      <c r="J32" s="32"/>
    </row>
    <row r="33" spans="1:10" ht="12.75">
      <c r="A33" s="15"/>
      <c r="B33" s="15"/>
      <c r="C33" s="16"/>
      <c r="D33" s="16"/>
      <c r="E33" s="16"/>
      <c r="F33" s="16"/>
      <c r="G33" s="16"/>
      <c r="H33" s="16"/>
      <c r="I33" s="16"/>
      <c r="J33" s="16"/>
    </row>
    <row r="34" spans="1:8" ht="51.75" customHeight="1">
      <c r="A34" s="15"/>
      <c r="B34" s="126" t="s">
        <v>14</v>
      </c>
      <c r="C34" s="127"/>
      <c r="D34" s="127"/>
      <c r="E34" s="127"/>
      <c r="F34" s="127"/>
      <c r="G34" s="127"/>
      <c r="H34" s="127"/>
    </row>
    <row r="35" spans="1:10" ht="12.75">
      <c r="A35" s="15"/>
      <c r="B35" s="15"/>
      <c r="C35" s="16"/>
      <c r="D35" s="16"/>
      <c r="E35" s="16"/>
      <c r="F35" s="16"/>
      <c r="G35" s="16"/>
      <c r="H35" s="16"/>
      <c r="I35" s="16"/>
      <c r="J35" s="16"/>
    </row>
    <row r="36" spans="1:10" ht="14.25">
      <c r="A36" s="15"/>
      <c r="B36" s="35" t="s">
        <v>78</v>
      </c>
      <c r="C36" s="35"/>
      <c r="D36" s="35"/>
      <c r="E36" s="35"/>
      <c r="F36" s="35"/>
      <c r="G36" s="35"/>
      <c r="H36" s="35"/>
      <c r="I36" s="35"/>
      <c r="J36" s="35"/>
    </row>
    <row r="37" spans="1:10" ht="12.7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8" ht="43.5" customHeight="1">
      <c r="A38" t="s">
        <v>56</v>
      </c>
      <c r="B38" s="28" t="s">
        <v>71</v>
      </c>
      <c r="C38" s="117" t="s">
        <v>16</v>
      </c>
      <c r="D38" s="117"/>
      <c r="E38" s="117"/>
      <c r="F38" s="117"/>
      <c r="G38" s="117"/>
      <c r="H38" s="118"/>
    </row>
    <row r="39" spans="1:8" ht="43.5" customHeight="1">
      <c r="A39" t="s">
        <v>56</v>
      </c>
      <c r="B39" s="28" t="s">
        <v>82</v>
      </c>
      <c r="C39" s="117" t="s">
        <v>9</v>
      </c>
      <c r="D39" s="117"/>
      <c r="E39" s="117"/>
      <c r="F39" s="117"/>
      <c r="G39" s="117"/>
      <c r="H39" s="118"/>
    </row>
    <row r="40" spans="1:8" ht="43.5" customHeight="1">
      <c r="A40" t="s">
        <v>56</v>
      </c>
      <c r="B40" s="28" t="s">
        <v>10</v>
      </c>
      <c r="C40" s="117" t="s">
        <v>32</v>
      </c>
      <c r="D40" s="117"/>
      <c r="E40" s="117"/>
      <c r="F40" s="117"/>
      <c r="G40" s="117"/>
      <c r="H40" s="118"/>
    </row>
    <row r="41" spans="1:8" ht="51.75" customHeight="1">
      <c r="A41" t="s">
        <v>56</v>
      </c>
      <c r="B41" s="28" t="s">
        <v>11</v>
      </c>
      <c r="C41" s="117" t="s">
        <v>31</v>
      </c>
      <c r="D41" s="117"/>
      <c r="E41" s="117"/>
      <c r="F41" s="117"/>
      <c r="G41" s="117"/>
      <c r="H41" s="118"/>
    </row>
    <row r="42" spans="2:8" ht="43.5" customHeight="1">
      <c r="B42" s="29" t="s">
        <v>12</v>
      </c>
      <c r="C42" s="119" t="s">
        <v>30</v>
      </c>
      <c r="D42" s="119"/>
      <c r="E42" s="119"/>
      <c r="F42" s="119"/>
      <c r="G42" s="119"/>
      <c r="H42" s="120"/>
    </row>
    <row r="43" spans="2:8" ht="55.5" customHeight="1">
      <c r="B43" s="30" t="s">
        <v>86</v>
      </c>
      <c r="C43" s="119" t="s">
        <v>19</v>
      </c>
      <c r="D43" s="119"/>
      <c r="E43" s="119"/>
      <c r="F43" s="119"/>
      <c r="G43" s="119"/>
      <c r="H43" s="120"/>
    </row>
    <row r="44" spans="2:8" ht="55.5" customHeight="1">
      <c r="B44" s="30" t="s">
        <v>17</v>
      </c>
      <c r="C44" s="119" t="s">
        <v>18</v>
      </c>
      <c r="D44" s="119"/>
      <c r="E44" s="119"/>
      <c r="F44" s="119"/>
      <c r="G44" s="119"/>
      <c r="H44" s="120"/>
    </row>
    <row r="46" ht="12.75">
      <c r="B46" s="34" t="s">
        <v>87</v>
      </c>
    </row>
    <row r="47" spans="2:8" ht="25.5" customHeight="1">
      <c r="B47" s="128" t="s">
        <v>20</v>
      </c>
      <c r="C47" s="128"/>
      <c r="D47" s="128"/>
      <c r="E47" s="128"/>
      <c r="F47" s="128"/>
      <c r="G47" s="128"/>
      <c r="H47" s="128"/>
    </row>
    <row r="48" ht="14.25">
      <c r="B48" s="34" t="s">
        <v>89</v>
      </c>
    </row>
    <row r="49" ht="14.25">
      <c r="B49" s="34" t="s">
        <v>21</v>
      </c>
    </row>
  </sheetData>
  <mergeCells count="27">
    <mergeCell ref="B47:H47"/>
    <mergeCell ref="I5:J5"/>
    <mergeCell ref="A1:J1"/>
    <mergeCell ref="A18:A20"/>
    <mergeCell ref="A25:A28"/>
    <mergeCell ref="A22:A23"/>
    <mergeCell ref="B22:B23"/>
    <mergeCell ref="C22:D22"/>
    <mergeCell ref="E22:F22"/>
    <mergeCell ref="A14:A17"/>
    <mergeCell ref="B34:H34"/>
    <mergeCell ref="C38:H38"/>
    <mergeCell ref="B3:H3"/>
    <mergeCell ref="C5:D5"/>
    <mergeCell ref="E5:F5"/>
    <mergeCell ref="G5:H5"/>
    <mergeCell ref="G22:H22"/>
    <mergeCell ref="C44:H44"/>
    <mergeCell ref="C43:H43"/>
    <mergeCell ref="A5:A6"/>
    <mergeCell ref="C39:H39"/>
    <mergeCell ref="C42:H42"/>
    <mergeCell ref="B5:B6"/>
    <mergeCell ref="A29:A31"/>
    <mergeCell ref="C40:H40"/>
    <mergeCell ref="C41:H41"/>
    <mergeCell ref="A8:A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C41" sqref="C41:H41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10" ht="12.75">
      <c r="A1" s="112" t="s">
        <v>23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114" t="s">
        <v>24</v>
      </c>
      <c r="C3" s="114"/>
      <c r="D3" s="114"/>
      <c r="E3" s="114"/>
      <c r="F3" s="114"/>
      <c r="G3" s="114"/>
      <c r="H3" s="114"/>
      <c r="I3" s="114"/>
      <c r="J3" s="114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09" t="s">
        <v>55</v>
      </c>
      <c r="B5" s="123" t="s">
        <v>41</v>
      </c>
      <c r="C5" s="129" t="s">
        <v>57</v>
      </c>
      <c r="D5" s="116"/>
      <c r="E5" s="129" t="s">
        <v>44</v>
      </c>
      <c r="F5" s="116"/>
      <c r="G5" s="129" t="s">
        <v>45</v>
      </c>
      <c r="H5" s="116"/>
      <c r="I5" s="129" t="s">
        <v>46</v>
      </c>
      <c r="J5" s="116"/>
    </row>
    <row r="6" spans="1:10" ht="12.75">
      <c r="A6" s="111"/>
      <c r="B6" s="123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  <c r="I6" s="4" t="s">
        <v>42</v>
      </c>
      <c r="J6" s="4" t="s">
        <v>43</v>
      </c>
    </row>
    <row r="7" spans="1:10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12.75">
      <c r="A8" s="109">
        <v>1</v>
      </c>
      <c r="B8" s="5" t="s">
        <v>47</v>
      </c>
      <c r="C8" s="6"/>
      <c r="D8" s="3"/>
      <c r="E8" s="3"/>
      <c r="F8" s="3"/>
      <c r="G8" s="3"/>
      <c r="H8" s="3"/>
      <c r="I8" s="3"/>
      <c r="J8" s="3"/>
    </row>
    <row r="9" spans="1:10" ht="12.75">
      <c r="A9" s="110"/>
      <c r="B9" s="7" t="s">
        <v>48</v>
      </c>
      <c r="C9" s="8">
        <v>42992.83449905746</v>
      </c>
      <c r="D9" s="9">
        <v>52451.2580888501</v>
      </c>
      <c r="E9" s="8">
        <v>42992.83449905746</v>
      </c>
      <c r="F9" s="9">
        <v>52451.2580888501</v>
      </c>
      <c r="G9" s="8">
        <v>42992.83449905746</v>
      </c>
      <c r="H9" s="9">
        <v>52451.2580888501</v>
      </c>
      <c r="I9" s="8">
        <v>42992.83449905746</v>
      </c>
      <c r="J9" s="9">
        <v>52451.2580888501</v>
      </c>
    </row>
    <row r="10" spans="1:10" ht="12.75">
      <c r="A10" s="110"/>
      <c r="B10" s="10" t="s">
        <v>49</v>
      </c>
      <c r="C10" s="11">
        <v>3582.7362082547884</v>
      </c>
      <c r="D10" s="12">
        <v>4370.938174070842</v>
      </c>
      <c r="E10" s="11">
        <v>3582.7362082547884</v>
      </c>
      <c r="F10" s="12">
        <v>4370.938174070842</v>
      </c>
      <c r="G10" s="11">
        <v>3582.7362082547884</v>
      </c>
      <c r="H10" s="12">
        <v>4370.938174070842</v>
      </c>
      <c r="I10" s="11">
        <v>3582.7362082547884</v>
      </c>
      <c r="J10" s="12">
        <v>4370.938174070842</v>
      </c>
    </row>
    <row r="11" spans="1:10" ht="12.75">
      <c r="A11" s="111"/>
      <c r="B11" s="13" t="s">
        <v>50</v>
      </c>
      <c r="C11" s="14">
        <v>16.285885961977552</v>
      </c>
      <c r="D11" s="14">
        <v>19.868780873612614</v>
      </c>
      <c r="E11" s="14">
        <v>16.285885961977552</v>
      </c>
      <c r="F11" s="14">
        <v>19.868780873612614</v>
      </c>
      <c r="G11" s="14">
        <v>16.285885961977552</v>
      </c>
      <c r="H11" s="14">
        <v>19.868780873612614</v>
      </c>
      <c r="I11" s="14">
        <v>16.285885961977552</v>
      </c>
      <c r="J11" s="14">
        <v>19.868780873612614</v>
      </c>
    </row>
    <row r="12" spans="1:10" ht="12.75">
      <c r="A12" s="15"/>
      <c r="B12" s="15"/>
      <c r="C12" s="16"/>
      <c r="D12" s="16"/>
      <c r="E12" s="16"/>
      <c r="F12" s="16"/>
      <c r="G12" s="16"/>
      <c r="H12" s="16"/>
      <c r="I12" s="16"/>
      <c r="J12" s="16"/>
    </row>
    <row r="13" spans="1:10" ht="25.5">
      <c r="A13" s="109" t="s">
        <v>54</v>
      </c>
      <c r="B13" s="17" t="s">
        <v>51</v>
      </c>
      <c r="C13" s="18"/>
      <c r="D13" s="19"/>
      <c r="E13" s="19"/>
      <c r="F13" s="19"/>
      <c r="G13" s="19"/>
      <c r="H13" s="19"/>
      <c r="I13" s="19"/>
      <c r="J13" s="19"/>
    </row>
    <row r="14" spans="1:10" ht="12.75">
      <c r="A14" s="110"/>
      <c r="B14" s="7" t="s">
        <v>48</v>
      </c>
      <c r="C14" s="8">
        <v>17986.17838194306</v>
      </c>
      <c r="D14" s="9">
        <v>21943.137625970532</v>
      </c>
      <c r="E14" s="9">
        <v>27050.80795137478</v>
      </c>
      <c r="F14" s="20">
        <v>33001.98570067723</v>
      </c>
      <c r="G14" s="9">
        <v>25566.448569169086</v>
      </c>
      <c r="H14" s="9">
        <v>31191.067254386286</v>
      </c>
      <c r="I14" s="9">
        <v>27409.26483020145</v>
      </c>
      <c r="J14" s="9">
        <v>33439.30309284577</v>
      </c>
    </row>
    <row r="15" spans="1:10" ht="12.75">
      <c r="A15" s="110"/>
      <c r="B15" s="10" t="s">
        <v>49</v>
      </c>
      <c r="C15" s="11">
        <v>1498.848198495255</v>
      </c>
      <c r="D15" s="12">
        <v>1828.5948021642112</v>
      </c>
      <c r="E15" s="12">
        <v>2254.233995947898</v>
      </c>
      <c r="F15" s="12">
        <v>2750.1654750564358</v>
      </c>
      <c r="G15" s="12">
        <v>2130.5373807640904</v>
      </c>
      <c r="H15" s="12">
        <v>2599.2556045321903</v>
      </c>
      <c r="I15" s="12">
        <v>2284.1054025167873</v>
      </c>
      <c r="J15" s="12">
        <v>2786.6085910704805</v>
      </c>
    </row>
    <row r="16" spans="1:10" ht="25.5">
      <c r="A16" s="111"/>
      <c r="B16" s="21" t="s">
        <v>52</v>
      </c>
      <c r="C16" s="11">
        <v>8.646126740742783</v>
      </c>
      <c r="D16" s="14">
        <v>10.548274623706195</v>
      </c>
      <c r="E16" s="14">
        <v>11.220758277474747</v>
      </c>
      <c r="F16" s="14">
        <v>13.689325098519191</v>
      </c>
      <c r="G16" s="14">
        <v>10.426577246098418</v>
      </c>
      <c r="H16" s="14">
        <v>12.72042424024007</v>
      </c>
      <c r="I16" s="14">
        <v>10.215899485589686</v>
      </c>
      <c r="J16" s="14">
        <v>12.463397372419417</v>
      </c>
    </row>
    <row r="17" spans="1:10" ht="12.75">
      <c r="A17" s="15"/>
      <c r="B17" s="15"/>
      <c r="C17" s="16"/>
      <c r="D17" s="16"/>
      <c r="E17" s="16"/>
      <c r="F17" s="16"/>
      <c r="G17" s="16"/>
      <c r="H17" s="16"/>
      <c r="I17" s="16"/>
      <c r="J17" s="16"/>
    </row>
    <row r="18" spans="1:10" ht="15.75">
      <c r="A18" s="22">
        <v>4</v>
      </c>
      <c r="B18" s="23" t="s">
        <v>61</v>
      </c>
      <c r="C18" s="14">
        <v>13.08670731707317</v>
      </c>
      <c r="D18" s="14">
        <v>15.965782926829267</v>
      </c>
      <c r="E18" s="14">
        <v>13.08670731707317</v>
      </c>
      <c r="F18" s="14">
        <v>15.965782926829267</v>
      </c>
      <c r="G18" s="14">
        <v>13.08670731707317</v>
      </c>
      <c r="H18" s="14">
        <v>15.965782926829267</v>
      </c>
      <c r="I18" s="14">
        <v>13.08670731707317</v>
      </c>
      <c r="J18" s="14">
        <v>15.965782926829267</v>
      </c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8" ht="15.75">
      <c r="A20" s="27"/>
      <c r="B20" s="2" t="s">
        <v>25</v>
      </c>
      <c r="C20" s="36"/>
      <c r="D20" s="36"/>
      <c r="E20" s="36"/>
      <c r="F20" s="36"/>
      <c r="G20" s="36"/>
      <c r="H20" s="36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09" t="s">
        <v>55</v>
      </c>
      <c r="B22" s="130" t="s">
        <v>41</v>
      </c>
      <c r="C22" s="129" t="s">
        <v>58</v>
      </c>
      <c r="D22" s="116"/>
      <c r="E22" s="129" t="s">
        <v>53</v>
      </c>
      <c r="F22" s="116"/>
      <c r="G22" s="129" t="s">
        <v>60</v>
      </c>
      <c r="H22" s="116"/>
    </row>
    <row r="23" spans="1:8" ht="12.75">
      <c r="A23" s="111"/>
      <c r="B23" s="130"/>
      <c r="C23" s="4" t="s">
        <v>42</v>
      </c>
      <c r="D23" s="4" t="s">
        <v>43</v>
      </c>
      <c r="E23" s="4" t="s">
        <v>42</v>
      </c>
      <c r="F23" s="4" t="s">
        <v>43</v>
      </c>
      <c r="G23" s="4" t="s">
        <v>42</v>
      </c>
      <c r="H23" s="4" t="s">
        <v>43</v>
      </c>
    </row>
    <row r="24" spans="1:8" ht="12.75">
      <c r="A24" s="24">
        <v>1</v>
      </c>
      <c r="B24" s="24">
        <v>2</v>
      </c>
      <c r="C24" s="22">
        <v>3</v>
      </c>
      <c r="D24" s="22">
        <v>4</v>
      </c>
      <c r="E24" s="22">
        <v>7</v>
      </c>
      <c r="F24" s="22">
        <v>8</v>
      </c>
      <c r="G24" s="22">
        <v>9</v>
      </c>
      <c r="H24" s="22">
        <v>10</v>
      </c>
    </row>
    <row r="25" spans="1:8" ht="12.75">
      <c r="A25" s="15"/>
      <c r="B25" s="15"/>
      <c r="C25" s="16"/>
      <c r="D25" s="16"/>
      <c r="E25" s="16"/>
      <c r="F25" s="16"/>
      <c r="G25" s="16"/>
      <c r="H25" s="16"/>
    </row>
    <row r="26" spans="1:8" ht="25.5">
      <c r="A26" s="109" t="s">
        <v>54</v>
      </c>
      <c r="B26" s="17" t="s">
        <v>51</v>
      </c>
      <c r="C26" s="18"/>
      <c r="D26" s="19"/>
      <c r="E26" s="19"/>
      <c r="F26" s="19"/>
      <c r="G26" s="19"/>
      <c r="H26" s="19"/>
    </row>
    <row r="27" spans="1:8" ht="12.75">
      <c r="A27" s="110"/>
      <c r="B27" s="7" t="s">
        <v>48</v>
      </c>
      <c r="C27" s="8">
        <v>18690.81946217494</v>
      </c>
      <c r="D27" s="9">
        <v>22802.799743853426</v>
      </c>
      <c r="E27" s="9">
        <v>26326.812089873725</v>
      </c>
      <c r="F27" s="9">
        <v>32118.710749645943</v>
      </c>
      <c r="G27" s="9">
        <v>24868.877016131773</v>
      </c>
      <c r="H27" s="9">
        <v>30340.029959680764</v>
      </c>
    </row>
    <row r="28" spans="1:8" ht="12.75">
      <c r="A28" s="110"/>
      <c r="B28" s="10" t="s">
        <v>49</v>
      </c>
      <c r="C28" s="11">
        <v>1557.5682885145782</v>
      </c>
      <c r="D28" s="12">
        <v>1900.2333119877853</v>
      </c>
      <c r="E28" s="12">
        <v>2193.9010074894773</v>
      </c>
      <c r="F28" s="12">
        <v>2676.559229137162</v>
      </c>
      <c r="G28" s="12">
        <v>2072.4064180109813</v>
      </c>
      <c r="H28" s="12">
        <v>2528.3358299733973</v>
      </c>
    </row>
    <row r="29" spans="1:8" ht="24">
      <c r="A29" s="111"/>
      <c r="B29" s="25" t="s">
        <v>52</v>
      </c>
      <c r="C29" s="11">
        <v>9.842136908284157</v>
      </c>
      <c r="D29" s="14">
        <v>12.007407028106671</v>
      </c>
      <c r="E29" s="14">
        <v>10.30241693081854</v>
      </c>
      <c r="F29" s="14">
        <v>12.568948655598618</v>
      </c>
      <c r="G29" s="14">
        <v>10.473000699827832</v>
      </c>
      <c r="H29" s="14">
        <v>12.777060853789955</v>
      </c>
    </row>
    <row r="32" spans="1:8" ht="51.75" customHeight="1">
      <c r="A32" s="15"/>
      <c r="B32" s="126" t="s">
        <v>14</v>
      </c>
      <c r="C32" s="127"/>
      <c r="D32" s="127"/>
      <c r="E32" s="127"/>
      <c r="F32" s="127"/>
      <c r="G32" s="127"/>
      <c r="H32" s="127"/>
    </row>
    <row r="33" spans="1:10" ht="12.75">
      <c r="A33" s="15"/>
      <c r="B33" s="15"/>
      <c r="C33" s="16"/>
      <c r="D33" s="16"/>
      <c r="E33" s="16"/>
      <c r="F33" s="16"/>
      <c r="G33" s="16"/>
      <c r="H33" s="16"/>
      <c r="I33" s="16"/>
      <c r="J33" s="16"/>
    </row>
    <row r="34" spans="1:10" ht="14.25">
      <c r="A34" s="15"/>
      <c r="B34" s="35" t="s">
        <v>78</v>
      </c>
      <c r="C34" s="35"/>
      <c r="D34" s="35"/>
      <c r="E34" s="35"/>
      <c r="F34" s="35"/>
      <c r="G34" s="35"/>
      <c r="H34" s="35"/>
      <c r="I34" s="35"/>
      <c r="J34" s="35"/>
    </row>
    <row r="35" spans="1:10" ht="12.7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8" ht="43.5" customHeight="1">
      <c r="A36" t="s">
        <v>56</v>
      </c>
      <c r="B36" s="28" t="s">
        <v>71</v>
      </c>
      <c r="C36" s="117" t="s">
        <v>26</v>
      </c>
      <c r="D36" s="117"/>
      <c r="E36" s="117"/>
      <c r="F36" s="117"/>
      <c r="G36" s="117"/>
      <c r="H36" s="118"/>
    </row>
    <row r="37" spans="1:8" ht="43.5" customHeight="1">
      <c r="A37" t="s">
        <v>56</v>
      </c>
      <c r="B37" s="28" t="s">
        <v>82</v>
      </c>
      <c r="C37" s="117" t="s">
        <v>27</v>
      </c>
      <c r="D37" s="117"/>
      <c r="E37" s="117"/>
      <c r="F37" s="117"/>
      <c r="G37" s="117"/>
      <c r="H37" s="118"/>
    </row>
    <row r="38" spans="1:8" ht="43.5" customHeight="1">
      <c r="A38" t="s">
        <v>56</v>
      </c>
      <c r="B38" s="28" t="s">
        <v>10</v>
      </c>
      <c r="C38" s="117" t="s">
        <v>28</v>
      </c>
      <c r="D38" s="117"/>
      <c r="E38" s="117"/>
      <c r="F38" s="117"/>
      <c r="G38" s="117"/>
      <c r="H38" s="118"/>
    </row>
    <row r="39" spans="1:8" ht="51.75" customHeight="1">
      <c r="A39" t="s">
        <v>56</v>
      </c>
      <c r="B39" s="28" t="s">
        <v>11</v>
      </c>
      <c r="C39" s="117" t="s">
        <v>29</v>
      </c>
      <c r="D39" s="117"/>
      <c r="E39" s="117"/>
      <c r="F39" s="117"/>
      <c r="G39" s="117"/>
      <c r="H39" s="118"/>
    </row>
    <row r="40" spans="2:8" ht="43.5" customHeight="1">
      <c r="B40" s="29" t="s">
        <v>12</v>
      </c>
      <c r="C40" s="119" t="s">
        <v>30</v>
      </c>
      <c r="D40" s="119"/>
      <c r="E40" s="119"/>
      <c r="F40" s="119"/>
      <c r="G40" s="119"/>
      <c r="H40" s="120"/>
    </row>
    <row r="41" spans="2:8" ht="55.5" customHeight="1">
      <c r="B41" s="30" t="s">
        <v>86</v>
      </c>
      <c r="C41" s="119" t="s">
        <v>19</v>
      </c>
      <c r="D41" s="119"/>
      <c r="E41" s="119"/>
      <c r="F41" s="119"/>
      <c r="G41" s="119"/>
      <c r="H41" s="120"/>
    </row>
    <row r="42" spans="2:8" ht="55.5" customHeight="1">
      <c r="B42" s="30" t="s">
        <v>17</v>
      </c>
      <c r="C42" s="119" t="s">
        <v>18</v>
      </c>
      <c r="D42" s="119"/>
      <c r="E42" s="119"/>
      <c r="F42" s="119"/>
      <c r="G42" s="119"/>
      <c r="H42" s="120"/>
    </row>
    <row r="44" ht="12.75">
      <c r="B44" s="34" t="s">
        <v>87</v>
      </c>
    </row>
    <row r="45" spans="2:8" ht="28.5" customHeight="1">
      <c r="B45" s="128" t="s">
        <v>20</v>
      </c>
      <c r="C45" s="128"/>
      <c r="D45" s="128"/>
      <c r="E45" s="128"/>
      <c r="F45" s="128"/>
      <c r="G45" s="128"/>
      <c r="H45" s="128"/>
    </row>
    <row r="46" ht="14.25">
      <c r="B46" s="34" t="s">
        <v>89</v>
      </c>
    </row>
    <row r="47" ht="14.25">
      <c r="B47" s="34" t="s">
        <v>21</v>
      </c>
    </row>
  </sheetData>
  <mergeCells count="25">
    <mergeCell ref="B45:H45"/>
    <mergeCell ref="C39:H39"/>
    <mergeCell ref="C40:H40"/>
    <mergeCell ref="C41:H41"/>
    <mergeCell ref="C42:H42"/>
    <mergeCell ref="B32:H32"/>
    <mergeCell ref="C36:H36"/>
    <mergeCell ref="C37:H37"/>
    <mergeCell ref="C38:H38"/>
    <mergeCell ref="A1:J1"/>
    <mergeCell ref="B3:J3"/>
    <mergeCell ref="I5:J5"/>
    <mergeCell ref="C5:D5"/>
    <mergeCell ref="E5:F5"/>
    <mergeCell ref="G5:H5"/>
    <mergeCell ref="A5:A6"/>
    <mergeCell ref="A26:A29"/>
    <mergeCell ref="C22:D22"/>
    <mergeCell ref="B5:B6"/>
    <mergeCell ref="A13:A16"/>
    <mergeCell ref="A8:A11"/>
    <mergeCell ref="E22:F22"/>
    <mergeCell ref="G22:H22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K5" sqref="K5"/>
    </sheetView>
  </sheetViews>
  <sheetFormatPr defaultColWidth="9.140625" defaultRowHeight="12.75"/>
  <cols>
    <col min="1" max="1" width="4.57421875" style="0" customWidth="1"/>
    <col min="2" max="2" width="29.28125" style="0" customWidth="1"/>
  </cols>
  <sheetData>
    <row r="1" spans="1:10" ht="12.75">
      <c r="A1" s="112" t="s">
        <v>91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114" t="s">
        <v>24</v>
      </c>
      <c r="C3" s="114"/>
      <c r="D3" s="114"/>
      <c r="E3" s="114"/>
      <c r="F3" s="114"/>
      <c r="G3" s="114"/>
      <c r="H3" s="114"/>
      <c r="I3" s="114"/>
      <c r="J3" s="114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09" t="s">
        <v>55</v>
      </c>
      <c r="B5" s="123" t="s">
        <v>41</v>
      </c>
      <c r="C5" s="129" t="s">
        <v>57</v>
      </c>
      <c r="D5" s="116"/>
      <c r="E5" s="129" t="s">
        <v>44</v>
      </c>
      <c r="F5" s="116"/>
      <c r="G5" s="129" t="s">
        <v>45</v>
      </c>
      <c r="H5" s="116"/>
      <c r="I5" s="129" t="s">
        <v>46</v>
      </c>
      <c r="J5" s="116"/>
    </row>
    <row r="6" spans="1:10" ht="12.75">
      <c r="A6" s="111"/>
      <c r="B6" s="123"/>
      <c r="C6" s="4" t="s">
        <v>42</v>
      </c>
      <c r="D6" s="4" t="s">
        <v>43</v>
      </c>
      <c r="E6" s="4" t="s">
        <v>42</v>
      </c>
      <c r="F6" s="4" t="s">
        <v>43</v>
      </c>
      <c r="G6" s="4" t="s">
        <v>42</v>
      </c>
      <c r="H6" s="4" t="s">
        <v>43</v>
      </c>
      <c r="I6" s="4" t="s">
        <v>42</v>
      </c>
      <c r="J6" s="4" t="s">
        <v>43</v>
      </c>
    </row>
    <row r="7" spans="1:10" ht="12.75">
      <c r="A7" s="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19.5" customHeight="1">
      <c r="A8" s="109">
        <v>1</v>
      </c>
      <c r="B8" s="5" t="s">
        <v>47</v>
      </c>
      <c r="C8" s="6"/>
      <c r="D8" s="3"/>
      <c r="E8" s="3"/>
      <c r="F8" s="3"/>
      <c r="G8" s="3"/>
      <c r="H8" s="3"/>
      <c r="I8" s="3"/>
      <c r="J8" s="3"/>
    </row>
    <row r="9" spans="1:10" ht="19.5" customHeight="1">
      <c r="A9" s="110"/>
      <c r="B9" s="7" t="s">
        <v>48</v>
      </c>
      <c r="C9" s="8">
        <f>42992.83*100.75%</f>
        <v>43315.276225</v>
      </c>
      <c r="D9" s="9">
        <f>+C9*122%</f>
        <v>52844.636994500004</v>
      </c>
      <c r="E9" s="8">
        <f>42992.83*100.75%</f>
        <v>43315.276225</v>
      </c>
      <c r="F9" s="9">
        <f>+E9*122%</f>
        <v>52844.636994500004</v>
      </c>
      <c r="G9" s="8">
        <f>42992.83*100.75%</f>
        <v>43315.276225</v>
      </c>
      <c r="H9" s="9">
        <f>+G9*122%</f>
        <v>52844.636994500004</v>
      </c>
      <c r="I9" s="8">
        <f>42992.83*100.75%</f>
        <v>43315.276225</v>
      </c>
      <c r="J9" s="9">
        <f>+I9*122%</f>
        <v>52844.636994500004</v>
      </c>
    </row>
    <row r="10" spans="1:10" ht="19.5" customHeight="1">
      <c r="A10" s="110"/>
      <c r="B10" s="10" t="s">
        <v>49</v>
      </c>
      <c r="C10" s="11">
        <f>+C9/12</f>
        <v>3609.6063520833336</v>
      </c>
      <c r="D10" s="12">
        <v>4403.72</v>
      </c>
      <c r="E10" s="11">
        <f>+E9/12</f>
        <v>3609.6063520833336</v>
      </c>
      <c r="F10" s="12">
        <v>4403.72</v>
      </c>
      <c r="G10" s="11">
        <f>+G9/12</f>
        <v>3609.6063520833336</v>
      </c>
      <c r="H10" s="12">
        <v>4403.72</v>
      </c>
      <c r="I10" s="11">
        <f>+I9/12</f>
        <v>3609.6063520833336</v>
      </c>
      <c r="J10" s="12">
        <v>4403.72</v>
      </c>
    </row>
    <row r="11" spans="1:10" ht="19.5" customHeight="1">
      <c r="A11" s="110"/>
      <c r="B11" s="13" t="s">
        <v>50</v>
      </c>
      <c r="C11" s="14">
        <f>16.29*100.75%</f>
        <v>16.412175</v>
      </c>
      <c r="D11" s="14">
        <v>20.02</v>
      </c>
      <c r="E11" s="14">
        <f>16.29*100.75%</f>
        <v>16.412175</v>
      </c>
      <c r="F11" s="14">
        <v>20.02</v>
      </c>
      <c r="G11" s="14">
        <f>16.29*100.75%</f>
        <v>16.412175</v>
      </c>
      <c r="H11" s="14">
        <v>20.02</v>
      </c>
      <c r="I11" s="14">
        <f>16.29*100.75%</f>
        <v>16.412175</v>
      </c>
      <c r="J11" s="14">
        <v>20.02</v>
      </c>
    </row>
    <row r="12" spans="1:10" ht="19.5" customHeight="1">
      <c r="A12" s="111"/>
      <c r="B12" s="23" t="s">
        <v>61</v>
      </c>
      <c r="C12" s="14">
        <f>13.09*100.75%</f>
        <v>13.188175000000001</v>
      </c>
      <c r="D12" s="14">
        <v>16.09</v>
      </c>
      <c r="E12" s="14">
        <f>13.09*100.75%</f>
        <v>13.188175000000001</v>
      </c>
      <c r="F12" s="14">
        <v>16.09</v>
      </c>
      <c r="G12" s="14">
        <f>13.09*100.75%</f>
        <v>13.188175000000001</v>
      </c>
      <c r="H12" s="14">
        <v>16.09</v>
      </c>
      <c r="I12" s="14">
        <f>13.09*100.75%</f>
        <v>13.188175000000001</v>
      </c>
      <c r="J12" s="14">
        <v>16.09</v>
      </c>
    </row>
    <row r="13" spans="1:10" ht="12.75">
      <c r="A13" s="15"/>
      <c r="B13" s="15"/>
      <c r="C13" s="16"/>
      <c r="D13" s="16"/>
      <c r="E13" s="16"/>
      <c r="F13" s="16"/>
      <c r="G13" s="16"/>
      <c r="H13" s="16"/>
      <c r="I13" s="16"/>
      <c r="J13" s="16"/>
    </row>
    <row r="14" spans="1:10" ht="24.75" customHeight="1">
      <c r="A14" s="109" t="s">
        <v>54</v>
      </c>
      <c r="B14" s="17" t="s">
        <v>51</v>
      </c>
      <c r="C14" s="18"/>
      <c r="D14" s="19"/>
      <c r="E14" s="19"/>
      <c r="F14" s="19"/>
      <c r="G14" s="19"/>
      <c r="H14" s="19"/>
      <c r="I14" s="19"/>
      <c r="J14" s="19"/>
    </row>
    <row r="15" spans="1:10" ht="19.5" customHeight="1">
      <c r="A15" s="110"/>
      <c r="B15" s="7" t="s">
        <v>48</v>
      </c>
      <c r="C15" s="8">
        <v>17986.17838194306</v>
      </c>
      <c r="D15" s="9">
        <v>21943.137625970532</v>
      </c>
      <c r="E15" s="9">
        <v>27050.80795137478</v>
      </c>
      <c r="F15" s="20">
        <v>33001.98570067723</v>
      </c>
      <c r="G15" s="9">
        <v>25566.448569169086</v>
      </c>
      <c r="H15" s="9">
        <v>31191.067254386286</v>
      </c>
      <c r="I15" s="9">
        <v>27409.26483020145</v>
      </c>
      <c r="J15" s="9">
        <v>33439.30309284577</v>
      </c>
    </row>
    <row r="16" spans="1:10" ht="19.5" customHeight="1">
      <c r="A16" s="110"/>
      <c r="B16" s="10" t="s">
        <v>49</v>
      </c>
      <c r="C16" s="11">
        <v>1498.848198495255</v>
      </c>
      <c r="D16" s="12">
        <v>1828.5948021642112</v>
      </c>
      <c r="E16" s="12">
        <v>2254.233995947898</v>
      </c>
      <c r="F16" s="12">
        <v>2750.1654750564358</v>
      </c>
      <c r="G16" s="12">
        <v>2130.5373807640904</v>
      </c>
      <c r="H16" s="12">
        <v>2599.2556045321903</v>
      </c>
      <c r="I16" s="12">
        <v>2284.1054025167873</v>
      </c>
      <c r="J16" s="12">
        <v>2786.6085910704805</v>
      </c>
    </row>
    <row r="17" spans="1:10" ht="28.5" customHeight="1">
      <c r="A17" s="111"/>
      <c r="B17" s="21" t="s">
        <v>52</v>
      </c>
      <c r="C17" s="11">
        <v>8.646126740742783</v>
      </c>
      <c r="D17" s="14">
        <v>10.548274623706195</v>
      </c>
      <c r="E17" s="14">
        <v>11.220758277474747</v>
      </c>
      <c r="F17" s="14">
        <v>13.689325098519191</v>
      </c>
      <c r="G17" s="14">
        <v>10.426577246098418</v>
      </c>
      <c r="H17" s="14">
        <v>12.72042424024007</v>
      </c>
      <c r="I17" s="14">
        <v>10.215899485589686</v>
      </c>
      <c r="J17" s="14">
        <v>12.463397372419417</v>
      </c>
    </row>
    <row r="18" spans="1:10" ht="15.75">
      <c r="A18" s="22">
        <v>4</v>
      </c>
      <c r="B18" s="23" t="s">
        <v>61</v>
      </c>
      <c r="C18" s="14">
        <v>13.08670731707317</v>
      </c>
      <c r="D18" s="14">
        <v>15.965782926829267</v>
      </c>
      <c r="E18" s="14">
        <v>13.08670731707317</v>
      </c>
      <c r="F18" s="14">
        <v>15.965782926829267</v>
      </c>
      <c r="G18" s="14">
        <v>13.08670731707317</v>
      </c>
      <c r="H18" s="14">
        <v>15.965782926829267</v>
      </c>
      <c r="I18" s="14">
        <v>13.08670731707317</v>
      </c>
      <c r="J18" s="14">
        <v>15.965782926829267</v>
      </c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8" ht="15.75">
      <c r="A20" s="27"/>
      <c r="B20" s="2" t="s">
        <v>25</v>
      </c>
      <c r="C20" s="36"/>
      <c r="D20" s="36"/>
      <c r="E20" s="36"/>
      <c r="F20" s="36"/>
      <c r="G20" s="36"/>
      <c r="H20" s="36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09" t="s">
        <v>55</v>
      </c>
      <c r="B22" s="130" t="s">
        <v>41</v>
      </c>
      <c r="C22" s="129" t="s">
        <v>58</v>
      </c>
      <c r="D22" s="116"/>
      <c r="E22" s="129" t="s">
        <v>53</v>
      </c>
      <c r="F22" s="116"/>
      <c r="G22" s="129" t="s">
        <v>60</v>
      </c>
      <c r="H22" s="116"/>
    </row>
    <row r="23" spans="1:8" ht="12.75">
      <c r="A23" s="111"/>
      <c r="B23" s="130"/>
      <c r="C23" s="4" t="s">
        <v>42</v>
      </c>
      <c r="D23" s="4" t="s">
        <v>43</v>
      </c>
      <c r="E23" s="4" t="s">
        <v>42</v>
      </c>
      <c r="F23" s="4" t="s">
        <v>43</v>
      </c>
      <c r="G23" s="4" t="s">
        <v>42</v>
      </c>
      <c r="H23" s="4" t="s">
        <v>43</v>
      </c>
    </row>
    <row r="24" spans="1:8" ht="12.75">
      <c r="A24" s="24">
        <v>1</v>
      </c>
      <c r="B24" s="24">
        <v>2</v>
      </c>
      <c r="C24" s="22">
        <v>3</v>
      </c>
      <c r="D24" s="22">
        <v>4</v>
      </c>
      <c r="E24" s="22">
        <v>7</v>
      </c>
      <c r="F24" s="22">
        <v>8</v>
      </c>
      <c r="G24" s="22">
        <v>9</v>
      </c>
      <c r="H24" s="22">
        <v>10</v>
      </c>
    </row>
    <row r="25" spans="1:8" ht="12.75">
      <c r="A25" s="15"/>
      <c r="B25" s="15"/>
      <c r="C25" s="16"/>
      <c r="D25" s="16"/>
      <c r="E25" s="16"/>
      <c r="F25" s="16"/>
      <c r="G25" s="16"/>
      <c r="H25" s="16"/>
    </row>
    <row r="26" spans="1:8" ht="25.5">
      <c r="A26" s="109" t="s">
        <v>54</v>
      </c>
      <c r="B26" s="17" t="s">
        <v>51</v>
      </c>
      <c r="C26" s="18"/>
      <c r="D26" s="19"/>
      <c r="E26" s="19"/>
      <c r="F26" s="19"/>
      <c r="G26" s="19"/>
      <c r="H26" s="19"/>
    </row>
    <row r="27" spans="1:8" ht="12.75">
      <c r="A27" s="110"/>
      <c r="B27" s="7" t="s">
        <v>48</v>
      </c>
      <c r="C27" s="8">
        <v>18690.81946217494</v>
      </c>
      <c r="D27" s="9">
        <v>22802.799743853426</v>
      </c>
      <c r="E27" s="9">
        <v>26326.812089873725</v>
      </c>
      <c r="F27" s="9">
        <v>32118.710749645943</v>
      </c>
      <c r="G27" s="9">
        <v>24868.877016131773</v>
      </c>
      <c r="H27" s="9">
        <v>30340.029959680764</v>
      </c>
    </row>
    <row r="28" spans="1:8" ht="12.75">
      <c r="A28" s="110"/>
      <c r="B28" s="10" t="s">
        <v>49</v>
      </c>
      <c r="C28" s="11">
        <v>1557.5682885145782</v>
      </c>
      <c r="D28" s="12">
        <v>1900.2333119877853</v>
      </c>
      <c r="E28" s="12">
        <v>2193.9010074894773</v>
      </c>
      <c r="F28" s="12">
        <v>2676.559229137162</v>
      </c>
      <c r="G28" s="12">
        <v>2072.4064180109813</v>
      </c>
      <c r="H28" s="12">
        <v>2528.3358299733973</v>
      </c>
    </row>
    <row r="29" spans="1:8" ht="24">
      <c r="A29" s="111"/>
      <c r="B29" s="25" t="s">
        <v>52</v>
      </c>
      <c r="C29" s="11">
        <v>9.842136908284157</v>
      </c>
      <c r="D29" s="14">
        <v>12.007407028106671</v>
      </c>
      <c r="E29" s="14">
        <v>10.30241693081854</v>
      </c>
      <c r="F29" s="14">
        <v>12.568948655598618</v>
      </c>
      <c r="G29" s="14">
        <v>10.473000699827832</v>
      </c>
      <c r="H29" s="14">
        <v>12.777060853789955</v>
      </c>
    </row>
    <row r="32" spans="1:8" ht="51.75" customHeight="1">
      <c r="A32" s="15"/>
      <c r="B32" s="126" t="s">
        <v>7</v>
      </c>
      <c r="C32" s="127"/>
      <c r="D32" s="127"/>
      <c r="E32" s="127"/>
      <c r="F32" s="127"/>
      <c r="G32" s="127"/>
      <c r="H32" s="127"/>
    </row>
    <row r="33" spans="1:10" ht="12.75">
      <c r="A33" s="15"/>
      <c r="B33" s="15"/>
      <c r="C33" s="16"/>
      <c r="D33" s="16"/>
      <c r="E33" s="16"/>
      <c r="F33" s="16"/>
      <c r="G33" s="16"/>
      <c r="H33" s="16"/>
      <c r="I33" s="16"/>
      <c r="J33" s="16"/>
    </row>
    <row r="34" spans="1:10" ht="14.25">
      <c r="A34" s="15"/>
      <c r="B34" s="35" t="s">
        <v>78</v>
      </c>
      <c r="C34" s="35"/>
      <c r="D34" s="35"/>
      <c r="E34" s="35"/>
      <c r="F34" s="35"/>
      <c r="G34" s="35"/>
      <c r="H34" s="35"/>
      <c r="I34" s="35"/>
      <c r="J34" s="35"/>
    </row>
    <row r="35" spans="1:10" ht="12.7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8" ht="43.5" customHeight="1">
      <c r="A36" t="s">
        <v>56</v>
      </c>
      <c r="B36" s="28" t="s">
        <v>71</v>
      </c>
      <c r="C36" s="117" t="s">
        <v>26</v>
      </c>
      <c r="D36" s="117"/>
      <c r="E36" s="117"/>
      <c r="F36" s="117"/>
      <c r="G36" s="117"/>
      <c r="H36" s="118"/>
    </row>
    <row r="37" spans="1:8" ht="43.5" customHeight="1">
      <c r="A37" t="s">
        <v>56</v>
      </c>
      <c r="B37" s="28" t="s">
        <v>82</v>
      </c>
      <c r="C37" s="117" t="s">
        <v>27</v>
      </c>
      <c r="D37" s="117"/>
      <c r="E37" s="117"/>
      <c r="F37" s="117"/>
      <c r="G37" s="117"/>
      <c r="H37" s="118"/>
    </row>
    <row r="38" spans="1:8" ht="43.5" customHeight="1">
      <c r="A38" t="s">
        <v>56</v>
      </c>
      <c r="B38" s="28" t="s">
        <v>10</v>
      </c>
      <c r="C38" s="117" t="s">
        <v>28</v>
      </c>
      <c r="D38" s="117"/>
      <c r="E38" s="117"/>
      <c r="F38" s="117"/>
      <c r="G38" s="117"/>
      <c r="H38" s="118"/>
    </row>
    <row r="39" spans="1:8" ht="51.75" customHeight="1">
      <c r="A39" t="s">
        <v>56</v>
      </c>
      <c r="B39" s="28" t="s">
        <v>11</v>
      </c>
      <c r="C39" s="117" t="s">
        <v>29</v>
      </c>
      <c r="D39" s="117"/>
      <c r="E39" s="117"/>
      <c r="F39" s="117"/>
      <c r="G39" s="117"/>
      <c r="H39" s="118"/>
    </row>
    <row r="40" spans="2:8" ht="43.5" customHeight="1">
      <c r="B40" s="29" t="s">
        <v>12</v>
      </c>
      <c r="C40" s="119" t="s">
        <v>30</v>
      </c>
      <c r="D40" s="119"/>
      <c r="E40" s="119"/>
      <c r="F40" s="119"/>
      <c r="G40" s="119"/>
      <c r="H40" s="120"/>
    </row>
    <row r="41" spans="2:8" ht="55.5" customHeight="1">
      <c r="B41" s="30" t="s">
        <v>86</v>
      </c>
      <c r="C41" s="119" t="s">
        <v>19</v>
      </c>
      <c r="D41" s="119"/>
      <c r="E41" s="119"/>
      <c r="F41" s="119"/>
      <c r="G41" s="119"/>
      <c r="H41" s="120"/>
    </row>
    <row r="42" spans="2:8" ht="55.5" customHeight="1">
      <c r="B42" s="30" t="s">
        <v>17</v>
      </c>
      <c r="C42" s="119" t="s">
        <v>18</v>
      </c>
      <c r="D42" s="119"/>
      <c r="E42" s="119"/>
      <c r="F42" s="119"/>
      <c r="G42" s="119"/>
      <c r="H42" s="120"/>
    </row>
    <row r="44" ht="12.75">
      <c r="B44" s="34" t="s">
        <v>87</v>
      </c>
    </row>
    <row r="45" spans="2:8" ht="28.5" customHeight="1">
      <c r="B45" s="128" t="s">
        <v>20</v>
      </c>
      <c r="C45" s="128"/>
      <c r="D45" s="128"/>
      <c r="E45" s="128"/>
      <c r="F45" s="128"/>
      <c r="G45" s="128"/>
      <c r="H45" s="128"/>
    </row>
    <row r="46" ht="14.25">
      <c r="B46" s="34" t="s">
        <v>89</v>
      </c>
    </row>
    <row r="47" ht="14.25">
      <c r="B47" s="34" t="s">
        <v>21</v>
      </c>
    </row>
  </sheetData>
  <mergeCells count="25">
    <mergeCell ref="E22:F22"/>
    <mergeCell ref="G22:H22"/>
    <mergeCell ref="A8:A12"/>
    <mergeCell ref="A14:A17"/>
    <mergeCell ref="A22:A23"/>
    <mergeCell ref="B22:B23"/>
    <mergeCell ref="A26:A29"/>
    <mergeCell ref="C22:D22"/>
    <mergeCell ref="B5:B6"/>
    <mergeCell ref="A1:J1"/>
    <mergeCell ref="B3:J3"/>
    <mergeCell ref="I5:J5"/>
    <mergeCell ref="C5:D5"/>
    <mergeCell ref="E5:F5"/>
    <mergeCell ref="G5:H5"/>
    <mergeCell ref="A5:A6"/>
    <mergeCell ref="B32:H32"/>
    <mergeCell ref="C36:H36"/>
    <mergeCell ref="C37:H37"/>
    <mergeCell ref="C38:H38"/>
    <mergeCell ref="B45:H45"/>
    <mergeCell ref="C39:H39"/>
    <mergeCell ref="C40:H40"/>
    <mergeCell ref="C41:H41"/>
    <mergeCell ref="C42:H4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D14" sqref="D14"/>
    </sheetView>
  </sheetViews>
  <sheetFormatPr defaultColWidth="9.140625" defaultRowHeight="12.75"/>
  <cols>
    <col min="1" max="1" width="26.57421875" style="0" customWidth="1"/>
    <col min="2" max="9" width="11.7109375" style="0" customWidth="1"/>
  </cols>
  <sheetData>
    <row r="1" spans="1:9" ht="35.25" customHeight="1">
      <c r="A1" s="37"/>
      <c r="B1" s="131" t="s">
        <v>92</v>
      </c>
      <c r="C1" s="131"/>
      <c r="D1" s="131"/>
      <c r="E1" s="131"/>
      <c r="F1" s="131"/>
      <c r="G1" s="131"/>
      <c r="H1" s="131"/>
      <c r="I1" s="131"/>
    </row>
    <row r="2" spans="1:9" ht="12.75">
      <c r="A2" s="37"/>
      <c r="B2" s="38"/>
      <c r="C2" s="38"/>
      <c r="D2" s="38"/>
      <c r="E2" s="38"/>
      <c r="F2" s="38"/>
      <c r="G2" s="38"/>
      <c r="H2" s="38"/>
      <c r="I2" s="38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14" t="s">
        <v>93</v>
      </c>
      <c r="B4" s="114"/>
      <c r="C4" s="114"/>
      <c r="D4" s="114"/>
      <c r="E4" s="114"/>
      <c r="F4" s="114"/>
      <c r="G4" s="114"/>
      <c r="H4" s="114"/>
      <c r="I4" s="11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23" t="s">
        <v>41</v>
      </c>
      <c r="B6" s="132" t="s">
        <v>57</v>
      </c>
      <c r="C6" s="133"/>
      <c r="D6" s="132" t="s">
        <v>44</v>
      </c>
      <c r="E6" s="133"/>
      <c r="F6" s="132" t="s">
        <v>45</v>
      </c>
      <c r="G6" s="133"/>
      <c r="H6" s="132" t="s">
        <v>46</v>
      </c>
      <c r="I6" s="133"/>
    </row>
    <row r="7" spans="1:9" ht="12.75">
      <c r="A7" s="123"/>
      <c r="B7" s="4" t="s">
        <v>42</v>
      </c>
      <c r="C7" s="4" t="s">
        <v>43</v>
      </c>
      <c r="D7" s="4" t="s">
        <v>42</v>
      </c>
      <c r="E7" s="4" t="s">
        <v>43</v>
      </c>
      <c r="F7" s="4" t="s">
        <v>42</v>
      </c>
      <c r="G7" s="4" t="s">
        <v>43</v>
      </c>
      <c r="H7" s="4" t="s">
        <v>42</v>
      </c>
      <c r="I7" s="4" t="s">
        <v>43</v>
      </c>
    </row>
    <row r="8" spans="1:9" ht="12.75">
      <c r="A8" s="4">
        <v>2</v>
      </c>
      <c r="B8" s="3">
        <v>3</v>
      </c>
      <c r="C8" s="3">
        <v>4</v>
      </c>
      <c r="D8" s="3">
        <v>5</v>
      </c>
      <c r="E8" s="3">
        <v>6</v>
      </c>
      <c r="F8" s="3">
        <v>7</v>
      </c>
      <c r="G8" s="3">
        <v>8</v>
      </c>
      <c r="H8" s="3">
        <v>9</v>
      </c>
      <c r="I8" s="3">
        <v>10</v>
      </c>
    </row>
    <row r="9" spans="1:9" ht="12.75">
      <c r="A9" s="39" t="s">
        <v>47</v>
      </c>
      <c r="B9" s="6"/>
      <c r="C9" s="3"/>
      <c r="D9" s="3"/>
      <c r="E9" s="3"/>
      <c r="F9" s="3"/>
      <c r="G9" s="3"/>
      <c r="H9" s="3"/>
      <c r="I9" s="3"/>
    </row>
    <row r="10" spans="1:9" ht="12.75">
      <c r="A10" s="40" t="s">
        <v>94</v>
      </c>
      <c r="B10" s="8">
        <v>46283.35639052982</v>
      </c>
      <c r="C10" s="9">
        <v>56465.69479644638</v>
      </c>
      <c r="D10" s="8">
        <v>46283.35639052982</v>
      </c>
      <c r="E10" s="9">
        <v>56465.69479644638</v>
      </c>
      <c r="F10" s="8">
        <v>46283.35639052982</v>
      </c>
      <c r="G10" s="9">
        <v>56465.69479644638</v>
      </c>
      <c r="H10" s="8">
        <v>46283.35639052982</v>
      </c>
      <c r="I10" s="9">
        <v>56465.69479644638</v>
      </c>
    </row>
    <row r="11" spans="1:9" ht="12.75">
      <c r="A11" s="41" t="s">
        <v>49</v>
      </c>
      <c r="B11" s="11">
        <v>3856.9463658774853</v>
      </c>
      <c r="C11" s="12">
        <v>4705.474566370532</v>
      </c>
      <c r="D11" s="11">
        <v>3856.9463658774853</v>
      </c>
      <c r="E11" s="12">
        <v>4705.474566370532</v>
      </c>
      <c r="F11" s="11">
        <v>3856.9463658774853</v>
      </c>
      <c r="G11" s="12">
        <v>4705.474566370532</v>
      </c>
      <c r="H11" s="11">
        <v>3856.9463658774853</v>
      </c>
      <c r="I11" s="12">
        <v>4705.474566370532</v>
      </c>
    </row>
    <row r="12" spans="1:9" ht="12.75">
      <c r="A12" s="23" t="s">
        <v>50</v>
      </c>
      <c r="B12" s="14">
        <v>17.532350981191026</v>
      </c>
      <c r="C12" s="14">
        <v>21.389468197053052</v>
      </c>
      <c r="D12" s="14">
        <v>17.532350981191026</v>
      </c>
      <c r="E12" s="14">
        <v>21.389468197053052</v>
      </c>
      <c r="F12" s="14">
        <v>17.532350981191026</v>
      </c>
      <c r="G12" s="14">
        <v>21.389468197053052</v>
      </c>
      <c r="H12" s="14">
        <v>17.532350981191026</v>
      </c>
      <c r="I12" s="14">
        <v>21.389468197053052</v>
      </c>
    </row>
    <row r="13" spans="1:9" ht="15.75">
      <c r="A13" s="23" t="s">
        <v>61</v>
      </c>
      <c r="B13" s="14">
        <v>13.08670731707317</v>
      </c>
      <c r="C13" s="14">
        <v>15.965782926829267</v>
      </c>
      <c r="D13" s="14">
        <v>13.08670731707317</v>
      </c>
      <c r="E13" s="14">
        <v>15.965782926829267</v>
      </c>
      <c r="F13" s="14">
        <v>13.08670731707317</v>
      </c>
      <c r="G13" s="14">
        <v>15.965782926829267</v>
      </c>
      <c r="H13" s="14">
        <v>13.08670731707317</v>
      </c>
      <c r="I13" s="14">
        <v>15.965782926829267</v>
      </c>
    </row>
    <row r="14" spans="1:9" ht="25.5">
      <c r="A14" s="42" t="s">
        <v>51</v>
      </c>
      <c r="B14" s="18"/>
      <c r="C14" s="19"/>
      <c r="D14" s="19"/>
      <c r="E14" s="19"/>
      <c r="F14" s="19"/>
      <c r="G14" s="19"/>
      <c r="H14" s="19"/>
      <c r="I14" s="19"/>
    </row>
    <row r="15" spans="1:9" ht="12.75">
      <c r="A15" s="40" t="s">
        <v>95</v>
      </c>
      <c r="B15" s="8">
        <v>18248.62617355513</v>
      </c>
      <c r="C15" s="9">
        <v>22263.323931737257</v>
      </c>
      <c r="D15" s="9">
        <v>27313.255742986854</v>
      </c>
      <c r="E15" s="20">
        <v>33322.17200644396</v>
      </c>
      <c r="F15" s="9">
        <v>25828.896360781157</v>
      </c>
      <c r="G15" s="9">
        <v>31511.25356015301</v>
      </c>
      <c r="H15" s="9">
        <v>27671.712621813516</v>
      </c>
      <c r="I15" s="9">
        <v>33759.48939861249</v>
      </c>
    </row>
    <row r="16" spans="1:9" ht="12.75">
      <c r="A16" s="41" t="s">
        <v>49</v>
      </c>
      <c r="B16" s="11">
        <v>1520.718847796261</v>
      </c>
      <c r="C16" s="12">
        <v>1855.2769943114383</v>
      </c>
      <c r="D16" s="12">
        <v>2276.1046452489045</v>
      </c>
      <c r="E16" s="12">
        <v>2776.8476672036636</v>
      </c>
      <c r="F16" s="12">
        <v>2152.408030065096</v>
      </c>
      <c r="G16" s="12">
        <v>2625.9377966794173</v>
      </c>
      <c r="H16" s="12">
        <v>2305.976051817793</v>
      </c>
      <c r="I16" s="12">
        <v>2813.2907832177075</v>
      </c>
    </row>
    <row r="17" spans="1:9" ht="25.5">
      <c r="A17" s="43" t="s">
        <v>52</v>
      </c>
      <c r="B17" s="11">
        <v>8.772287886313547</v>
      </c>
      <c r="C17" s="14">
        <v>10.702191221302527</v>
      </c>
      <c r="D17" s="14">
        <v>11.329622428055005</v>
      </c>
      <c r="E17" s="14">
        <v>13.822139362227107</v>
      </c>
      <c r="F17" s="14">
        <v>9.586196385500529</v>
      </c>
      <c r="G17" s="14">
        <v>11.695159590310645</v>
      </c>
      <c r="H17" s="14">
        <v>10.31371824417126</v>
      </c>
      <c r="I17" s="14">
        <v>12.582736257888937</v>
      </c>
    </row>
  </sheetData>
  <mergeCells count="7">
    <mergeCell ref="B1:I1"/>
    <mergeCell ref="A4:I4"/>
    <mergeCell ref="A6:A7"/>
    <mergeCell ref="B6:C6"/>
    <mergeCell ref="D6:E6"/>
    <mergeCell ref="F6:G6"/>
    <mergeCell ref="H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Błaszczyk</dc:creator>
  <cp:keywords/>
  <dc:description/>
  <cp:lastModifiedBy>Błaszczyk</cp:lastModifiedBy>
  <cp:lastPrinted>2010-06-14T09:27:12Z</cp:lastPrinted>
  <dcterms:created xsi:type="dcterms:W3CDTF">2007-05-23T08:41:02Z</dcterms:created>
  <dcterms:modified xsi:type="dcterms:W3CDTF">2013-12-15T13:13:29Z</dcterms:modified>
  <cp:category/>
  <cp:version/>
  <cp:contentType/>
  <cp:contentStatus/>
</cp:coreProperties>
</file>